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backupFile="1" autoCompressPictures="0"/>
  <mc:AlternateContent xmlns:mc="http://schemas.openxmlformats.org/markup-compatibility/2006">
    <mc:Choice Requires="x15">
      <x15ac:absPath xmlns:x15ac="http://schemas.microsoft.com/office/spreadsheetml/2010/11/ac" url="C:\Users\Kerstin\Documents\budget and grants\NERR Collaborative\"/>
    </mc:Choice>
  </mc:AlternateContent>
  <bookViews>
    <workbookView xWindow="-6230" yWindow="-28800" windowWidth="34980" windowHeight="16440"/>
  </bookViews>
  <sheets>
    <sheet name="Restoration Score" sheetId="20" r:id="rId1"/>
    <sheet name="Seeding Score" sheetId="17" r:id="rId2"/>
    <sheet name="Conservation Score" sheetId="18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18" l="1"/>
  <c r="G9" i="18"/>
  <c r="G14" i="18"/>
  <c r="G19" i="18"/>
  <c r="G24" i="18"/>
  <c r="G29" i="18"/>
  <c r="G34" i="18"/>
  <c r="G39" i="18"/>
  <c r="G44" i="18"/>
  <c r="G49" i="18"/>
  <c r="G54" i="18"/>
  <c r="G59" i="18"/>
  <c r="G64" i="18"/>
  <c r="G69" i="18"/>
  <c r="G74" i="18"/>
  <c r="G79" i="18"/>
  <c r="Q4" i="17"/>
  <c r="Q9" i="17"/>
  <c r="Q14" i="17"/>
  <c r="Q19" i="17"/>
  <c r="Q24" i="17"/>
  <c r="Q29" i="17"/>
  <c r="Q34" i="17"/>
  <c r="Q39" i="17"/>
  <c r="Q44" i="17"/>
  <c r="Q49" i="17"/>
  <c r="Q54" i="17"/>
  <c r="Q59" i="17"/>
  <c r="Q64" i="17"/>
  <c r="Q69" i="17"/>
  <c r="Q74" i="17"/>
  <c r="Q84" i="17"/>
  <c r="L4" i="17"/>
  <c r="L9" i="17"/>
  <c r="L14" i="17"/>
  <c r="L19" i="17"/>
  <c r="L24" i="17"/>
  <c r="L29" i="17"/>
  <c r="L34" i="17"/>
  <c r="L39" i="17"/>
  <c r="L44" i="17"/>
  <c r="L49" i="17"/>
  <c r="L54" i="17"/>
  <c r="L59" i="17"/>
  <c r="L64" i="17"/>
  <c r="L69" i="17"/>
  <c r="L74" i="17"/>
  <c r="L84" i="17"/>
  <c r="G39" i="17"/>
  <c r="G4" i="17"/>
  <c r="G9" i="17"/>
  <c r="G14" i="17"/>
  <c r="G19" i="17"/>
  <c r="G24" i="17"/>
  <c r="G29" i="17"/>
  <c r="G34" i="17"/>
  <c r="G44" i="17"/>
  <c r="G49" i="17"/>
  <c r="G54" i="17"/>
  <c r="G59" i="17"/>
  <c r="G64" i="17"/>
  <c r="G69" i="17"/>
  <c r="G74" i="17"/>
  <c r="G84" i="17"/>
  <c r="Q4" i="20"/>
  <c r="Q9" i="20"/>
  <c r="Q14" i="20"/>
  <c r="Q19" i="20"/>
  <c r="Q24" i="20"/>
  <c r="Q29" i="20"/>
  <c r="Q34" i="20"/>
  <c r="Q39" i="20"/>
  <c r="Q44" i="20"/>
  <c r="Q49" i="20"/>
  <c r="Q54" i="20"/>
  <c r="Q59" i="20"/>
  <c r="Q64" i="20"/>
  <c r="Q69" i="20"/>
  <c r="Q74" i="20"/>
  <c r="Q79" i="20"/>
  <c r="Q84" i="20"/>
  <c r="Q89" i="20"/>
  <c r="L39" i="20"/>
  <c r="L4" i="20"/>
  <c r="L9" i="20"/>
  <c r="L14" i="20"/>
  <c r="L19" i="20"/>
  <c r="L24" i="20"/>
  <c r="L29" i="20"/>
  <c r="L34" i="20"/>
  <c r="L44" i="20"/>
  <c r="L49" i="20"/>
  <c r="L54" i="20"/>
  <c r="L59" i="20"/>
  <c r="L64" i="20"/>
  <c r="L69" i="20"/>
  <c r="L74" i="20"/>
  <c r="L79" i="20"/>
  <c r="L84" i="20"/>
  <c r="L89" i="20"/>
  <c r="G4" i="20"/>
  <c r="G9" i="20"/>
  <c r="G14" i="20"/>
  <c r="G19" i="20"/>
  <c r="G24" i="20"/>
  <c r="G29" i="20"/>
  <c r="G34" i="20"/>
  <c r="G39" i="20"/>
  <c r="G44" i="20"/>
  <c r="G49" i="20"/>
  <c r="G54" i="20"/>
  <c r="G59" i="20"/>
  <c r="G64" i="20"/>
  <c r="G69" i="20"/>
  <c r="G74" i="20"/>
  <c r="G79" i="20"/>
  <c r="G84" i="20"/>
  <c r="G89" i="20"/>
  <c r="H74" i="18"/>
  <c r="H69" i="18"/>
  <c r="H64" i="18"/>
  <c r="H59" i="18"/>
  <c r="H54" i="18"/>
  <c r="H44" i="18"/>
  <c r="H39" i="18"/>
  <c r="H34" i="18"/>
  <c r="H29" i="18"/>
  <c r="H19" i="18"/>
  <c r="H14" i="18"/>
  <c r="H9" i="18"/>
  <c r="H4" i="18"/>
  <c r="R84" i="20"/>
  <c r="R79" i="20"/>
  <c r="R74" i="20"/>
  <c r="R69" i="20"/>
  <c r="R64" i="20"/>
  <c r="R59" i="20"/>
  <c r="R54" i="20"/>
  <c r="R44" i="20"/>
  <c r="R39" i="20"/>
  <c r="R4" i="20"/>
  <c r="R9" i="20"/>
  <c r="R14" i="20"/>
  <c r="R19" i="20"/>
  <c r="R24" i="20"/>
  <c r="R29" i="20"/>
  <c r="R34" i="20"/>
  <c r="R49" i="20"/>
  <c r="R89" i="20"/>
  <c r="P89" i="20"/>
  <c r="M84" i="20"/>
  <c r="M79" i="20"/>
  <c r="M74" i="20"/>
  <c r="M69" i="20"/>
  <c r="M64" i="20"/>
  <c r="M59" i="20"/>
  <c r="M54" i="20"/>
  <c r="M44" i="20"/>
  <c r="M39" i="20"/>
  <c r="M4" i="20"/>
  <c r="M9" i="20"/>
  <c r="M14" i="20"/>
  <c r="M19" i="20"/>
  <c r="M24" i="20"/>
  <c r="M29" i="20"/>
  <c r="M34" i="20"/>
  <c r="M49" i="20"/>
  <c r="M89" i="20"/>
  <c r="K89" i="20"/>
  <c r="H84" i="20"/>
  <c r="H79" i="20"/>
  <c r="H74" i="20"/>
  <c r="H69" i="20"/>
  <c r="H64" i="20"/>
  <c r="H59" i="20"/>
  <c r="H54" i="20"/>
  <c r="H44" i="20"/>
  <c r="H39" i="20"/>
  <c r="H4" i="20"/>
  <c r="H9" i="20"/>
  <c r="H14" i="20"/>
  <c r="H19" i="20"/>
  <c r="H24" i="20"/>
  <c r="H29" i="20"/>
  <c r="H34" i="20"/>
  <c r="H49" i="20"/>
  <c r="H89" i="20"/>
  <c r="F89" i="20"/>
  <c r="Q79" i="17"/>
  <c r="R79" i="17"/>
  <c r="L79" i="17"/>
  <c r="M79" i="17"/>
  <c r="G79" i="17"/>
  <c r="H79" i="17"/>
  <c r="H54" i="17"/>
  <c r="M54" i="17"/>
  <c r="R54" i="17"/>
  <c r="H64" i="17"/>
  <c r="R74" i="17"/>
  <c r="R69" i="17"/>
  <c r="R44" i="17"/>
  <c r="R4" i="17"/>
  <c r="R9" i="17"/>
  <c r="R14" i="17"/>
  <c r="R19" i="17"/>
  <c r="R24" i="17"/>
  <c r="R29" i="17"/>
  <c r="R34" i="17"/>
  <c r="R39" i="17"/>
  <c r="R49" i="17"/>
  <c r="R59" i="17"/>
  <c r="R64" i="17"/>
  <c r="R84" i="17"/>
  <c r="P84" i="17"/>
  <c r="M74" i="17"/>
  <c r="M69" i="17"/>
  <c r="M44" i="17"/>
  <c r="M4" i="17"/>
  <c r="M9" i="17"/>
  <c r="M14" i="17"/>
  <c r="M19" i="17"/>
  <c r="M24" i="17"/>
  <c r="M29" i="17"/>
  <c r="M34" i="17"/>
  <c r="M39" i="17"/>
  <c r="M49" i="17"/>
  <c r="M59" i="17"/>
  <c r="M64" i="17"/>
  <c r="M84" i="17"/>
  <c r="K84" i="17"/>
  <c r="H49" i="18"/>
  <c r="H24" i="18"/>
  <c r="H79" i="18"/>
  <c r="F79" i="18"/>
  <c r="H4" i="17"/>
  <c r="H9" i="17"/>
  <c r="H14" i="17"/>
  <c r="H19" i="17"/>
  <c r="H24" i="17"/>
  <c r="H29" i="17"/>
  <c r="H34" i="17"/>
  <c r="H39" i="17"/>
  <c r="H44" i="17"/>
  <c r="H49" i="17"/>
  <c r="H59" i="17"/>
  <c r="H69" i="17"/>
  <c r="H74" i="17"/>
  <c r="H84" i="17"/>
  <c r="F84" i="17"/>
</calcChain>
</file>

<file path=xl/sharedStrings.xml><?xml version="1.0" encoding="utf-8"?>
<sst xmlns="http://schemas.openxmlformats.org/spreadsheetml/2006/main" count="420" uniqueCount="210">
  <si>
    <t>oyster attributes</t>
  </si>
  <si>
    <t>0=0</t>
  </si>
  <si>
    <t>&lt;0.25=0</t>
  </si>
  <si>
    <t>&lt;20=0</t>
  </si>
  <si>
    <r>
      <t xml:space="preserve">parameter                              </t>
    </r>
    <r>
      <rPr>
        <sz val="10"/>
        <rFont val="Arial"/>
        <family val="2"/>
      </rPr>
      <t>unit of measuremen</t>
    </r>
    <r>
      <rPr>
        <b/>
        <sz val="10"/>
        <rFont val="Arial"/>
        <family val="2"/>
      </rPr>
      <t>t</t>
    </r>
  </si>
  <si>
    <t>&gt;40=100</t>
  </si>
  <si>
    <t>&gt;2.6=0</t>
  </si>
  <si>
    <t>0 = 0</t>
  </si>
  <si>
    <t>&lt;5=0</t>
  </si>
  <si>
    <t>&gt; 40 =0</t>
  </si>
  <si>
    <t>0 = 100</t>
  </si>
  <si>
    <t xml:space="preserve"> 0 =100</t>
  </si>
  <si>
    <t>&gt;1000  = 100</t>
  </si>
  <si>
    <t>20 to 29=25</t>
  </si>
  <si>
    <t>30 to 49=50</t>
  </si>
  <si>
    <t>0.25 to 0.44=25</t>
  </si>
  <si>
    <t>&gt;0.85=100</t>
  </si>
  <si>
    <t>2.0 to 2.6=25</t>
  </si>
  <si>
    <t>1.3 to 1.9=50</t>
  </si>
  <si>
    <t>&gt; 20=100</t>
  </si>
  <si>
    <t>5 to10 =25</t>
  </si>
  <si>
    <t>1 to 9 =75</t>
  </si>
  <si>
    <t>&lt;1 =100</t>
  </si>
  <si>
    <t>&lt;1 = 75</t>
  </si>
  <si>
    <t>1 to 2  = 50</t>
  </si>
  <si>
    <t>3 to 4 = 50</t>
  </si>
  <si>
    <t>1 to 2 = 75</t>
  </si>
  <si>
    <t>15 to 25 = 50</t>
  </si>
  <si>
    <t>&gt;0 to 15 = 75</t>
  </si>
  <si>
    <t>Explanations &amp; Instructions</t>
  </si>
  <si>
    <t>Maximum score Site could have received</t>
  </si>
  <si>
    <t>You can increase/decrease the number to make a parameter matter more/less in the overall score</t>
  </si>
  <si>
    <t>Enter your raw data for each parameter here, in the currency specified in column B; if you have no data for a parameter, leave the box blank</t>
  </si>
  <si>
    <t>This is multiplied for you with a formula; it should remain blank if you have no data for this parameter</t>
  </si>
  <si>
    <r>
      <t xml:space="preserve">Manually convert your raw data to a score using the scoring in Column C; </t>
    </r>
    <r>
      <rPr>
        <b/>
        <i/>
        <sz val="10"/>
        <rFont val="Arial"/>
        <family val="2"/>
      </rPr>
      <t>if you have no raw data for this parameter, leave the box blank</t>
    </r>
  </si>
  <si>
    <t xml:space="preserve">0 to 25= LOW </t>
  </si>
  <si>
    <t>26-50 = MEDIUM LOW</t>
  </si>
  <si>
    <t xml:space="preserve">66-100 = HIGH </t>
  </si>
  <si>
    <t xml:space="preserve">51-75 = MEDIUM HIGH  </t>
  </si>
  <si>
    <t xml:space="preserve"> </t>
  </si>
  <si>
    <t>(Note that score is 0 if recruitment is 0)</t>
  </si>
  <si>
    <t>100-999 = 75</t>
  </si>
  <si>
    <t xml:space="preserve">50-59 mm=75 </t>
  </si>
  <si>
    <t>&gt;59 = 100</t>
  </si>
  <si>
    <t xml:space="preserve">0.45 to 0.64=50 </t>
  </si>
  <si>
    <t xml:space="preserve">&lt;1 = 25 </t>
  </si>
  <si>
    <t xml:space="preserve"> &lt;1.0 =100 </t>
  </si>
  <si>
    <t>1.2 to 1.0=75</t>
  </si>
  <si>
    <t>16 to 20 =75</t>
  </si>
  <si>
    <t>10 to 15=50</t>
  </si>
  <si>
    <t xml:space="preserve"> 3 to 5 = 25</t>
  </si>
  <si>
    <t>&gt;5 =0</t>
  </si>
  <si>
    <t>5 to 7 =25</t>
  </si>
  <si>
    <t xml:space="preserve">&gt;7 = 0 </t>
  </si>
  <si>
    <t>10 to 24 = 50</t>
  </si>
  <si>
    <t xml:space="preserve"> 25 to 40=25 </t>
  </si>
  <si>
    <t>26 to 50 =25</t>
  </si>
  <si>
    <t xml:space="preserve">&gt;50 = 0 </t>
  </si>
  <si>
    <t xml:space="preserve">scoring </t>
  </si>
  <si>
    <r>
      <t>OYSTER RESTORATION SCORE</t>
    </r>
    <r>
      <rPr>
        <b/>
        <vertAlign val="superscript"/>
        <sz val="12"/>
        <rFont val="Arial"/>
        <family val="2"/>
      </rPr>
      <t/>
    </r>
  </si>
  <si>
    <t>Weight of parameter</t>
  </si>
  <si>
    <r>
      <t>OYSTER RESTORATION (with seeding) SCORE</t>
    </r>
    <r>
      <rPr>
        <b/>
        <vertAlign val="superscript"/>
        <sz val="12"/>
        <rFont val="Arial"/>
        <family val="2"/>
      </rPr>
      <t/>
    </r>
  </si>
  <si>
    <t>0.65 to 0.84 =75</t>
  </si>
  <si>
    <t>32 - 38</t>
  </si>
  <si>
    <t>moderate</t>
  </si>
  <si>
    <t>0.62 - 0.71</t>
  </si>
  <si>
    <t>No data</t>
  </si>
  <si>
    <t>Downtown Coos Bay</t>
  </si>
  <si>
    <t>Haynes Inlet</t>
  </si>
  <si>
    <t xml:space="preserve">&lt;20=0 </t>
  </si>
  <si>
    <t>20-40 =25</t>
  </si>
  <si>
    <t>41-60=50</t>
  </si>
  <si>
    <t>61-80=75</t>
  </si>
  <si>
    <t>&gt;80=100</t>
  </si>
  <si>
    <t>1 to 45.7 = 25</t>
  </si>
  <si>
    <t>45.8 to 91.5 =50</t>
  </si>
  <si>
    <t>91.6 to 137.3 = 75</t>
  </si>
  <si>
    <t>&gt;137.4 = 100</t>
  </si>
  <si>
    <t>none=0</t>
  </si>
  <si>
    <t>very little, mostly mud = 25</t>
  </si>
  <si>
    <t>sparse amounts with mud = 50</t>
  </si>
  <si>
    <t>moderate amounts = 75</t>
  </si>
  <si>
    <t>Extensive coverage = 100</t>
  </si>
  <si>
    <t>sparse with mud</t>
  </si>
  <si>
    <r>
      <rPr>
        <sz val="10"/>
        <rFont val="Arial"/>
        <family val="2"/>
      </rPr>
      <t>7</t>
    </r>
    <r>
      <rPr>
        <sz val="10"/>
        <rFont val="Arial"/>
        <family val="2"/>
      </rPr>
      <t xml:space="preserve">6-100 = HIGH </t>
    </r>
  </si>
  <si>
    <t>South Slough - Long Island</t>
  </si>
  <si>
    <t>South Slough - Valino Island</t>
  </si>
  <si>
    <t>South Slough (both sites combined)</t>
  </si>
  <si>
    <t>Coalbank Slough</t>
  </si>
  <si>
    <t>&gt;0 to 2 = 75</t>
  </si>
  <si>
    <t xml:space="preserve">&gt;10 = 0 </t>
  </si>
  <si>
    <t>&gt;2 to 5 = 50</t>
  </si>
  <si>
    <t>&gt;5 to 10 =25</t>
  </si>
  <si>
    <t>10 to 99 =75</t>
  </si>
  <si>
    <t>&gt;=100=100</t>
  </si>
  <si>
    <r>
      <t>GROWTH RATE</t>
    </r>
    <r>
      <rPr>
        <sz val="10"/>
        <rFont val="Arial"/>
        <family val="2"/>
      </rPr>
      <t xml:space="preserve">                     mm/day from Jan - July</t>
    </r>
  </si>
  <si>
    <t xml:space="preserve"> &lt; 9 =0</t>
  </si>
  <si>
    <t xml:space="preserve">9 to 17 = 25 </t>
  </si>
  <si>
    <t>18 to 25 =50</t>
  </si>
  <si>
    <t>26 to 42 =75</t>
  </si>
  <si>
    <t xml:space="preserve"> &gt;42 =100</t>
  </si>
  <si>
    <r>
      <t>DRILL PREDATION</t>
    </r>
    <r>
      <rPr>
        <sz val="10"/>
        <rFont val="Arial"/>
        <family val="2"/>
      </rPr>
      <t xml:space="preserve"> number/m</t>
    </r>
    <r>
      <rPr>
        <vertAlign val="superscript"/>
        <sz val="10"/>
        <rFont val="Arial"/>
        <family val="2"/>
      </rPr>
      <t>2</t>
    </r>
  </si>
  <si>
    <t>CHLOROPHYLL                      ug/L summer months only</t>
  </si>
  <si>
    <r>
      <t>RISK OF HIGH AIR TEMPERATURE</t>
    </r>
    <r>
      <rPr>
        <sz val="10"/>
        <rFont val="Arial"/>
        <family val="2"/>
      </rPr>
      <t xml:space="preserve">                          days above 30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</si>
  <si>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t>ADULT OYSTER DENSITY</t>
    </r>
    <r>
      <rPr>
        <sz val="10"/>
        <rFont val="Arial"/>
        <family val="2"/>
      </rPr>
      <t xml:space="preserve"> oysters/m</t>
    </r>
    <r>
      <rPr>
        <vertAlign val="superscript"/>
        <sz val="10"/>
        <rFont val="Arial"/>
        <family val="2"/>
      </rPr>
      <t>2</t>
    </r>
  </si>
  <si>
    <r>
      <t>ADULT OYSTER SIZE</t>
    </r>
    <r>
      <rPr>
        <sz val="10"/>
        <rFont val="Arial"/>
        <family val="2"/>
      </rPr>
      <t xml:space="preserve"> length in mm</t>
    </r>
  </si>
  <si>
    <r>
      <t>DIVERSITY OF SIZE CLASSES</t>
    </r>
    <r>
      <rPr>
        <sz val="10"/>
        <rFont val="Arial"/>
        <family val="2"/>
      </rPr>
      <t xml:space="preserve">                    diversity index</t>
    </r>
  </si>
  <si>
    <r>
      <t>RECRUIT DENSITY</t>
    </r>
    <r>
      <rPr>
        <sz val="10"/>
        <rFont val="Arial"/>
        <family val="2"/>
      </rPr>
      <t xml:space="preserve"> number/m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/day</t>
    </r>
  </si>
  <si>
    <r>
      <t>RELIABLE RECRUITMENT</t>
    </r>
    <r>
      <rPr>
        <sz val="10"/>
        <rFont val="Arial"/>
        <family val="2"/>
      </rPr>
      <t xml:space="preserve"> coefficient of variation</t>
    </r>
  </si>
  <si>
    <r>
      <t>SURVIVAL RATE</t>
    </r>
    <r>
      <rPr>
        <sz val="10"/>
        <rFont val="Arial"/>
        <family val="2"/>
      </rPr>
      <t xml:space="preserve">                      %alive from Jan-July</t>
    </r>
  </si>
  <si>
    <r>
      <t>RISK OF LOW PH EVENTS</t>
    </r>
    <r>
      <rPr>
        <vertAlign val="superscript"/>
        <sz val="10"/>
        <rFont val="Arial"/>
        <family val="2"/>
      </rPr>
      <t xml:space="preserve">                                        </t>
    </r>
    <r>
      <rPr>
        <sz val="10"/>
        <rFont val="Arial"/>
        <family val="2"/>
      </rPr>
      <t xml:space="preserve"> % days where min pH &lt; 7.2</t>
    </r>
  </si>
  <si>
    <t>&lt;10 = 25</t>
  </si>
  <si>
    <t xml:space="preserve">10 to 99 = 50 </t>
  </si>
  <si>
    <t>&lt;20 = 0</t>
  </si>
  <si>
    <t>20 to 29 = 25</t>
  </si>
  <si>
    <t>30 to 49 = 50</t>
  </si>
  <si>
    <t xml:space="preserve">50-59 = 75 </t>
  </si>
  <si>
    <t>&lt;0.25 = 0</t>
  </si>
  <si>
    <t>0.25 to 0.44 = 25</t>
  </si>
  <si>
    <t xml:space="preserve">0.45 to 0.64 = 50 </t>
  </si>
  <si>
    <t>0.65 to 0.84 = 75</t>
  </si>
  <si>
    <t>&gt;0.84 = 100</t>
  </si>
  <si>
    <t xml:space="preserve">&gt;0, but &lt;1 = 25 </t>
  </si>
  <si>
    <t>1 to 9 = 50</t>
  </si>
  <si>
    <t>10 to 99 = 75</t>
  </si>
  <si>
    <t>&gt;=100 = 100</t>
  </si>
  <si>
    <t>&gt;2.6 = 0</t>
  </si>
  <si>
    <t>2.0 to 2.6 = 25</t>
  </si>
  <si>
    <t>1.3 to 1.9 = 50</t>
  </si>
  <si>
    <t>1.2 to 1.0 = 75</t>
  </si>
  <si>
    <t xml:space="preserve"> &lt;1.0 = 100 </t>
  </si>
  <si>
    <t>45.8 to 91.5 = 50</t>
  </si>
  <si>
    <t xml:space="preserve">&lt;20 = 0 </t>
  </si>
  <si>
    <t>20-40 = 25</t>
  </si>
  <si>
    <t>41-60 = 50</t>
  </si>
  <si>
    <t>61-80 = 75</t>
  </si>
  <si>
    <t>&gt;80 = 100</t>
  </si>
  <si>
    <t xml:space="preserve"> &lt; 9 = 0</t>
  </si>
  <si>
    <t>18 to 25 = 50</t>
  </si>
  <si>
    <t>26 to 42 = 75</t>
  </si>
  <si>
    <t xml:space="preserve"> &gt;42 = 100</t>
  </si>
  <si>
    <t>&lt;5 = 0</t>
  </si>
  <si>
    <t>5 to10 = 25</t>
  </si>
  <si>
    <t>10 to 15 = 50</t>
  </si>
  <si>
    <t>16 to 20 = 75</t>
  </si>
  <si>
    <t>&gt; 20 = 100</t>
  </si>
  <si>
    <t>&gt;5 = 0</t>
  </si>
  <si>
    <t xml:space="preserve"> 0 = 100</t>
  </si>
  <si>
    <t>&gt;5 to 10 = 25</t>
  </si>
  <si>
    <t>&gt; 40 = 0</t>
  </si>
  <si>
    <t xml:space="preserve"> 25 to 40 = 25 </t>
  </si>
  <si>
    <t>1 to 9 = 75</t>
  </si>
  <si>
    <t>&lt;1 = 100</t>
  </si>
  <si>
    <t>26 to 50 = 25</t>
  </si>
  <si>
    <r>
      <rPr>
        <b/>
        <sz val="10"/>
        <color rgb="FF7030A0"/>
        <rFont val="Arial"/>
        <family val="2"/>
      </rPr>
      <t>Downtown Coos Bay</t>
    </r>
    <r>
      <rPr>
        <b/>
        <sz val="10"/>
        <rFont val="Arial"/>
        <family val="2"/>
      </rPr>
      <t xml:space="preserve"> raw data</t>
    </r>
  </si>
  <si>
    <r>
      <rPr>
        <b/>
        <sz val="10"/>
        <color rgb="FF7030A0"/>
        <rFont val="Arial"/>
        <family val="2"/>
      </rPr>
      <t xml:space="preserve">Downtown Coos Bay </t>
    </r>
    <r>
      <rPr>
        <b/>
        <sz val="10"/>
        <rFont val="Arial"/>
        <family val="2"/>
      </rPr>
      <t>score</t>
    </r>
  </si>
  <si>
    <r>
      <rPr>
        <b/>
        <sz val="10"/>
        <color rgb="FF7030A0"/>
        <rFont val="Arial"/>
        <family val="2"/>
      </rPr>
      <t xml:space="preserve">Downtown Coos Bay </t>
    </r>
    <r>
      <rPr>
        <b/>
        <sz val="10"/>
        <rFont val="Arial"/>
        <family val="2"/>
      </rPr>
      <t>weighted score</t>
    </r>
  </si>
  <si>
    <r>
      <t>0 to 25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= LOW </t>
    </r>
  </si>
  <si>
    <r>
      <rPr>
        <b/>
        <sz val="10"/>
        <color rgb="FF7030A0"/>
        <rFont val="Arial"/>
        <family val="2"/>
      </rPr>
      <t>Haynes Inlet</t>
    </r>
    <r>
      <rPr>
        <b/>
        <sz val="10"/>
        <rFont val="Arial"/>
        <family val="2"/>
      </rPr>
      <t xml:space="preserve"> raw data</t>
    </r>
  </si>
  <si>
    <r>
      <rPr>
        <b/>
        <sz val="10"/>
        <color rgb="FF7030A0"/>
        <rFont val="Arial"/>
        <family val="2"/>
      </rPr>
      <t xml:space="preserve">Haynes Inlet </t>
    </r>
    <r>
      <rPr>
        <b/>
        <sz val="10"/>
        <rFont val="Arial"/>
        <family val="2"/>
      </rPr>
      <t>score</t>
    </r>
  </si>
  <si>
    <r>
      <rPr>
        <b/>
        <sz val="10"/>
        <color rgb="FF7030A0"/>
        <rFont val="Arial"/>
        <family val="2"/>
      </rPr>
      <t xml:space="preserve">Haynes Inlet </t>
    </r>
    <r>
      <rPr>
        <b/>
        <sz val="10"/>
        <rFont val="Arial"/>
        <family val="2"/>
      </rPr>
      <t>weighted score</t>
    </r>
  </si>
  <si>
    <r>
      <rPr>
        <b/>
        <sz val="10"/>
        <color rgb="FF7030A0"/>
        <rFont val="Arial"/>
        <family val="2"/>
      </rPr>
      <t>Coalbank Slough</t>
    </r>
    <r>
      <rPr>
        <b/>
        <sz val="10"/>
        <rFont val="Arial"/>
        <family val="2"/>
      </rPr>
      <t xml:space="preserve"> raw data</t>
    </r>
  </si>
  <si>
    <r>
      <rPr>
        <b/>
        <sz val="10"/>
        <color rgb="FF7030A0"/>
        <rFont val="Arial"/>
        <family val="2"/>
      </rPr>
      <t xml:space="preserve">Coalbank Slough </t>
    </r>
    <r>
      <rPr>
        <b/>
        <sz val="10"/>
        <rFont val="Arial"/>
        <family val="2"/>
      </rPr>
      <t>score</t>
    </r>
  </si>
  <si>
    <r>
      <rPr>
        <b/>
        <sz val="10"/>
        <color rgb="FF7030A0"/>
        <rFont val="Arial"/>
        <family val="2"/>
      </rPr>
      <t xml:space="preserve">Coalbank Slough </t>
    </r>
    <r>
      <rPr>
        <b/>
        <sz val="10"/>
        <rFont val="Arial"/>
        <family val="2"/>
      </rPr>
      <t>weighted score</t>
    </r>
  </si>
  <si>
    <t>1s to 10s = 25</t>
  </si>
  <si>
    <t xml:space="preserve">100s = 50 </t>
  </si>
  <si>
    <t>1000s = 75</t>
  </si>
  <si>
    <t>&gt; or = 10,000s = 100</t>
  </si>
  <si>
    <t>SITE SCORE AS PERCENT of highest possible score, given the weightings and data types available</t>
  </si>
  <si>
    <t>(Note that score is 0 if population size is 0)</t>
  </si>
  <si>
    <r>
      <t xml:space="preserve">LARVAL ABUNDANCE    </t>
    </r>
    <r>
      <rPr>
        <sz val="10"/>
        <rFont val="Arial"/>
        <family val="2"/>
      </rPr>
      <t xml:space="preserve">       (peak mean abundance of umbo stage larvae from July-Aug)</t>
    </r>
  </si>
  <si>
    <t>environmental factors</t>
  </si>
  <si>
    <t>SALINITY RANGE                         % days/yr average &lt;15 ppt</t>
  </si>
  <si>
    <r>
      <t>WATER TEMPERATURE             %days/yr with daily average water temps &gt;15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</si>
  <si>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t>ADULT OYSTER DENSITY oysters/m</t>
    </r>
    <r>
      <rPr>
        <vertAlign val="superscript"/>
        <sz val="10"/>
        <rFont val="Arial"/>
        <family val="2"/>
      </rPr>
      <t>2</t>
    </r>
  </si>
  <si>
    <t>ADULT OYSTER SIZE length in mm</t>
  </si>
  <si>
    <t>DIVERSITY OF SIZE CLASSES                    diversity index</t>
  </si>
  <si>
    <r>
      <t>RECRUIT DENSITY number/m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/day</t>
    </r>
  </si>
  <si>
    <t>RELIABLE RECRUITMENT coefficient of variation</t>
  </si>
  <si>
    <t>SURVIVAL RATE                      %alive from Jan-July</t>
  </si>
  <si>
    <t>GROWTH RATE                     mm/day from Jan - July</t>
  </si>
  <si>
    <r>
      <t>DRILL PREDATION number/m</t>
    </r>
    <r>
      <rPr>
        <vertAlign val="superscript"/>
        <sz val="10"/>
        <rFont val="Arial"/>
        <family val="2"/>
      </rPr>
      <t>2</t>
    </r>
  </si>
  <si>
    <r>
      <t>RISK OF HIGH AIR TEMPERATURE                          days above 30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</si>
  <si>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LOW DISSOLVED OXYGEN  % observations &lt; 5 mg/L</t>
  </si>
  <si>
    <r>
      <t xml:space="preserve">LARVAL ABUNDANCE        </t>
    </r>
    <r>
      <rPr>
        <i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                (peak mean abundance of umbo stage larvae from July-Aug)</t>
    </r>
  </si>
  <si>
    <t>ADULT OYSTER POPULATION SIZE estimate</t>
  </si>
  <si>
    <t>LARVAL ABUNDANCE                        (peak mean abundance of umbo stage larvae from July-Aug)</t>
  </si>
  <si>
    <t>DIVERSITY OF SIZE CLASSES                                      diversity index</t>
  </si>
  <si>
    <t>ADULT OYSTER SIZE                                  length in mm</t>
  </si>
  <si>
    <r>
      <t>HARD SUBSTRATE AVAILABILITY</t>
    </r>
    <r>
      <rPr>
        <vertAlign val="superscript"/>
        <sz val="10"/>
        <rFont val="Arial"/>
        <family val="2"/>
      </rPr>
      <t xml:space="preserve">                      </t>
    </r>
    <r>
      <rPr>
        <sz val="10"/>
        <rFont val="Arial"/>
        <family val="2"/>
      </rPr>
      <t xml:space="preserve">                       % of appropriate tidal elevation with hard substrates large enough to prevent burial</t>
    </r>
  </si>
  <si>
    <r>
      <t>RISK OF LOW SALINITY EVENTS</t>
    </r>
    <r>
      <rPr>
        <vertAlign val="superscript"/>
        <sz val="10"/>
        <rFont val="Arial"/>
        <family val="2"/>
      </rPr>
      <t xml:space="preserve">                                     </t>
    </r>
    <r>
      <rPr>
        <sz val="10"/>
        <rFont val="Arial"/>
        <family val="2"/>
      </rPr>
      <t xml:space="preserve">                  % yrs with salinity &lt;5ppt for 4 or more consecutive days</t>
    </r>
  </si>
  <si>
    <r>
      <t>RISK OF LOW SALINITY EVENTS</t>
    </r>
    <r>
      <rPr>
        <vertAlign val="superscript"/>
        <sz val="10"/>
        <rFont val="Arial"/>
        <family val="2"/>
      </rPr>
      <t xml:space="preserve">                                     </t>
    </r>
    <r>
      <rPr>
        <sz val="10"/>
        <rFont val="Arial"/>
        <family val="2"/>
      </rPr>
      <t xml:space="preserve">                                  % yrs with salinity &lt;5ppt for 4 or more consecutive days</t>
    </r>
  </si>
  <si>
    <r>
      <t>LOW DISSOLVED OXYGEN</t>
    </r>
    <r>
      <rPr>
        <sz val="10"/>
        <rFont val="Arial"/>
        <family val="2"/>
      </rPr>
      <t xml:space="preserve">                                    % observations &lt; 5 mg/L</t>
    </r>
  </si>
  <si>
    <r>
      <t>RISK OF LOW SALINITY EVENTS</t>
    </r>
    <r>
      <rPr>
        <vertAlign val="superscript"/>
        <sz val="10"/>
        <rFont val="Arial"/>
        <family val="2"/>
      </rPr>
      <t xml:space="preserve">                                                                    </t>
    </r>
    <r>
      <rPr>
        <sz val="10"/>
        <rFont val="Arial"/>
        <family val="2"/>
      </rPr>
      <t xml:space="preserve"> % yrs with salinity &lt;5ppt for 4 or more consecutive days</t>
    </r>
  </si>
  <si>
    <t>LOW DISSOLVED OXYGEN                                                 % observations &lt; 5 mg/L</t>
  </si>
  <si>
    <r>
      <rPr>
        <b/>
        <sz val="10"/>
        <color rgb="FF7030A0"/>
        <rFont val="Arial"/>
        <family val="2"/>
      </rPr>
      <t xml:space="preserve">South Slough </t>
    </r>
    <r>
      <rPr>
        <b/>
        <sz val="10"/>
        <rFont val="Arial"/>
        <family val="2"/>
      </rPr>
      <t>score</t>
    </r>
  </si>
  <si>
    <r>
      <rPr>
        <b/>
        <sz val="10"/>
        <color rgb="FF7030A0"/>
        <rFont val="Arial"/>
        <family val="2"/>
      </rPr>
      <t xml:space="preserve">South Slough </t>
    </r>
    <r>
      <rPr>
        <b/>
        <sz val="10"/>
        <rFont val="Arial"/>
        <family val="2"/>
      </rPr>
      <t>weighted score</t>
    </r>
  </si>
  <si>
    <r>
      <rPr>
        <b/>
        <sz val="10"/>
        <color rgb="FF7030A0"/>
        <rFont val="Arial"/>
        <family val="2"/>
      </rPr>
      <t>South Slough</t>
    </r>
    <r>
      <rPr>
        <b/>
        <sz val="10"/>
        <rFont val="Arial"/>
        <family val="2"/>
      </rPr>
      <t xml:space="preserve">     raw data</t>
    </r>
  </si>
  <si>
    <r>
      <rPr>
        <b/>
        <sz val="10"/>
        <color rgb="FF7030A0"/>
        <rFont val="Arial"/>
        <family val="2"/>
      </rPr>
      <t xml:space="preserve">Valino Island     </t>
    </r>
    <r>
      <rPr>
        <b/>
        <sz val="10"/>
        <rFont val="Arial"/>
        <family val="2"/>
      </rPr>
      <t xml:space="preserve"> raw data</t>
    </r>
  </si>
  <si>
    <r>
      <rPr>
        <b/>
        <sz val="10"/>
        <color rgb="FF7030A0"/>
        <rFont val="Arial"/>
        <family val="2"/>
      </rPr>
      <t xml:space="preserve">Valino Island  </t>
    </r>
    <r>
      <rPr>
        <b/>
        <sz val="10"/>
        <rFont val="Arial"/>
        <family val="2"/>
      </rPr>
      <t>score</t>
    </r>
  </si>
  <si>
    <r>
      <rPr>
        <b/>
        <sz val="10"/>
        <color rgb="FF7030A0"/>
        <rFont val="Arial"/>
        <family val="2"/>
      </rPr>
      <t xml:space="preserve">Valino Island </t>
    </r>
    <r>
      <rPr>
        <b/>
        <sz val="10"/>
        <rFont val="Arial"/>
        <family val="2"/>
      </rPr>
      <t>weighted score</t>
    </r>
  </si>
  <si>
    <r>
      <rPr>
        <b/>
        <sz val="10"/>
        <color rgb="FF7030A0"/>
        <rFont val="Arial"/>
        <family val="2"/>
      </rPr>
      <t>Long Island</t>
    </r>
    <r>
      <rPr>
        <b/>
        <sz val="10"/>
        <rFont val="Arial"/>
        <family val="2"/>
      </rPr>
      <t xml:space="preserve"> raw data</t>
    </r>
  </si>
  <si>
    <r>
      <rPr>
        <b/>
        <sz val="10"/>
        <color rgb="FF7030A0"/>
        <rFont val="Arial"/>
        <family val="2"/>
      </rPr>
      <t xml:space="preserve">Long Island </t>
    </r>
    <r>
      <rPr>
        <b/>
        <sz val="10"/>
        <rFont val="Arial"/>
        <family val="2"/>
      </rPr>
      <t>score</t>
    </r>
  </si>
  <si>
    <r>
      <rPr>
        <b/>
        <sz val="10"/>
        <color rgb="FF7030A0"/>
        <rFont val="Arial"/>
        <family val="2"/>
      </rPr>
      <t xml:space="preserve">Long Island </t>
    </r>
    <r>
      <rPr>
        <b/>
        <sz val="10"/>
        <rFont val="Arial"/>
        <family val="2"/>
      </rPr>
      <t>weighted score</t>
    </r>
  </si>
  <si>
    <r>
      <t>HARD SUBSTRATE AVAILABILITY</t>
    </r>
    <r>
      <rPr>
        <vertAlign val="superscript"/>
        <sz val="10"/>
        <rFont val="Arial"/>
        <family val="2"/>
      </rPr>
      <t xml:space="preserve">                      </t>
    </r>
    <r>
      <rPr>
        <sz val="10"/>
        <rFont val="Arial"/>
        <family val="2"/>
      </rPr>
      <t xml:space="preserve">             % of appropriate tidal elevation with hard substrates large enough to prevent burial</t>
    </r>
  </si>
  <si>
    <t xml:space="preserve">&lt;0.020 = 0 </t>
  </si>
  <si>
    <t>0.021 to 0.025 = 25</t>
  </si>
  <si>
    <t>0.026 to 0.03 = 50</t>
  </si>
  <si>
    <t>0.031 to 0.05 = 75</t>
  </si>
  <si>
    <t>&gt;0.5 =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</si>
</sst>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0"/>
      <color rgb="FF7030A0"/>
      <name val="Arial"/>
      <family val="2"/>
    </font>
    <font>
      <sz val="10"/>
      <color rgb="FF7030A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0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69">
    <xf numFmtId="0" fontId="0" fillId="0" borderId="0" xfId="0"/>
    <xf numFmtId="0" fontId="0" fillId="0" borderId="1" xfId="0" applyBorder="1"/>
    <xf numFmtId="0" fontId="0" fillId="0" borderId="0" xfId="0" applyBorder="1"/>
    <xf numFmtId="0" fontId="1" fillId="2" borderId="0" xfId="0" applyFont="1" applyFill="1" applyBorder="1"/>
    <xf numFmtId="0" fontId="1" fillId="0" borderId="0" xfId="0" applyFont="1" applyFill="1" applyBorder="1"/>
    <xf numFmtId="0" fontId="4" fillId="0" borderId="0" xfId="0" applyFont="1"/>
    <xf numFmtId="0" fontId="4" fillId="0" borderId="0" xfId="0" applyFont="1" applyFill="1" applyBorder="1"/>
    <xf numFmtId="0" fontId="4" fillId="0" borderId="0" xfId="0" applyFont="1" applyBorder="1"/>
    <xf numFmtId="0" fontId="1" fillId="2" borderId="16" xfId="0" applyFont="1" applyFill="1" applyBorder="1"/>
    <xf numFmtId="0" fontId="0" fillId="0" borderId="0" xfId="0" applyFill="1" applyBorder="1"/>
    <xf numFmtId="0" fontId="10" fillId="0" borderId="0" xfId="0" applyFont="1" applyAlignment="1">
      <alignment vertical="center"/>
    </xf>
    <xf numFmtId="0" fontId="12" fillId="2" borderId="8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9" fillId="0" borderId="0" xfId="0" applyFont="1" applyFill="1" applyBorder="1"/>
    <xf numFmtId="0" fontId="17" fillId="0" borderId="0" xfId="0" applyFont="1" applyFill="1" applyBorder="1"/>
    <xf numFmtId="0" fontId="18" fillId="0" borderId="0" xfId="0" applyFont="1" applyFill="1" applyBorder="1"/>
    <xf numFmtId="0" fontId="19" fillId="0" borderId="0" xfId="0" applyFont="1"/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0" fillId="0" borderId="20" xfId="0" applyFont="1" applyFill="1" applyBorder="1"/>
    <xf numFmtId="0" fontId="1" fillId="5" borderId="21" xfId="0" applyFont="1" applyFill="1" applyBorder="1" applyAlignment="1">
      <alignment horizontal="center" wrapText="1"/>
    </xf>
    <xf numFmtId="0" fontId="0" fillId="0" borderId="21" xfId="0" applyBorder="1"/>
    <xf numFmtId="0" fontId="0" fillId="0" borderId="22" xfId="0" applyBorder="1"/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16" fillId="0" borderId="1" xfId="0" applyFont="1" applyFill="1" applyBorder="1"/>
    <xf numFmtId="0" fontId="10" fillId="5" borderId="1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23" xfId="0" applyFont="1" applyFill="1" applyBorder="1"/>
    <xf numFmtId="0" fontId="19" fillId="0" borderId="0" xfId="0" applyFont="1" applyFill="1" applyBorder="1"/>
    <xf numFmtId="0" fontId="18" fillId="0" borderId="0" xfId="0" applyFont="1" applyFill="1" applyBorder="1" applyAlignment="1">
      <alignment horizontal="right"/>
    </xf>
    <xf numFmtId="0" fontId="0" fillId="0" borderId="1" xfId="0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5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textRotation="90"/>
    </xf>
    <xf numFmtId="0" fontId="0" fillId="0" borderId="1" xfId="0" applyFont="1" applyFill="1" applyBorder="1" applyAlignment="1">
      <alignment vertical="center" wrapText="1"/>
    </xf>
    <xf numFmtId="164" fontId="1" fillId="0" borderId="19" xfId="0" applyNumberFormat="1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9" fontId="15" fillId="5" borderId="1" xfId="239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/>
    <xf numFmtId="0" fontId="10" fillId="7" borderId="16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textRotation="90"/>
    </xf>
    <xf numFmtId="0" fontId="3" fillId="0" borderId="1" xfId="0" applyFont="1" applyBorder="1" applyAlignment="1">
      <alignment vertical="center" wrapText="1"/>
    </xf>
    <xf numFmtId="0" fontId="10" fillId="0" borderId="16" xfId="0" applyFont="1" applyBorder="1" applyAlignment="1">
      <alignment horizontal="center"/>
    </xf>
    <xf numFmtId="0" fontId="2" fillId="6" borderId="10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textRotation="90"/>
    </xf>
    <xf numFmtId="0" fontId="3" fillId="4" borderId="31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/>
    <xf numFmtId="0" fontId="2" fillId="0" borderId="1" xfId="0" applyFont="1" applyFill="1" applyBorder="1" applyAlignment="1">
      <alignment horizontal="left" vertical="center" wrapText="1"/>
    </xf>
    <xf numFmtId="0" fontId="10" fillId="6" borderId="10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2" fontId="14" fillId="6" borderId="10" xfId="0" applyNumberFormat="1" applyFont="1" applyFill="1" applyBorder="1" applyAlignment="1">
      <alignment horizontal="center" vertical="center"/>
    </xf>
    <xf numFmtId="1" fontId="14" fillId="6" borderId="1" xfId="0" applyNumberFormat="1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10" fillId="6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7" borderId="24" xfId="0" applyFont="1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textRotation="90"/>
    </xf>
    <xf numFmtId="0" fontId="3" fillId="3" borderId="8" xfId="0" applyFont="1" applyFill="1" applyBorder="1" applyAlignment="1">
      <alignment horizontal="center" vertical="center" textRotation="90"/>
    </xf>
    <xf numFmtId="0" fontId="3" fillId="3" borderId="15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/>
    <xf numFmtId="2" fontId="14" fillId="6" borderId="9" xfId="0" applyNumberFormat="1" applyFont="1" applyFill="1" applyBorder="1" applyAlignment="1">
      <alignment horizontal="center" vertical="center"/>
    </xf>
    <xf numFmtId="2" fontId="14" fillId="6" borderId="5" xfId="0" applyNumberFormat="1" applyFont="1" applyFill="1" applyBorder="1" applyAlignment="1">
      <alignment horizontal="center" vertical="center"/>
    </xf>
    <xf numFmtId="2" fontId="14" fillId="6" borderId="3" xfId="0" applyNumberFormat="1" applyFont="1" applyFill="1" applyBorder="1" applyAlignment="1">
      <alignment horizontal="center" vertical="center"/>
    </xf>
    <xf numFmtId="1" fontId="14" fillId="6" borderId="11" xfId="0" applyNumberFormat="1" applyFont="1" applyFill="1" applyBorder="1" applyAlignment="1">
      <alignment horizontal="center" vertical="center"/>
    </xf>
    <xf numFmtId="1" fontId="14" fillId="6" borderId="12" xfId="0" applyNumberFormat="1" applyFont="1" applyFill="1" applyBorder="1" applyAlignment="1">
      <alignment horizontal="center" vertical="center"/>
    </xf>
    <xf numFmtId="1" fontId="14" fillId="6" borderId="13" xfId="0" applyNumberFormat="1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0" fillId="6" borderId="9" xfId="0" applyNumberFormat="1" applyFont="1" applyFill="1" applyBorder="1" applyAlignment="1">
      <alignment horizontal="center" vertical="center" wrapText="1"/>
    </xf>
    <xf numFmtId="0" fontId="10" fillId="6" borderId="5" xfId="0" applyNumberFormat="1" applyFont="1" applyFill="1" applyBorder="1" applyAlignment="1">
      <alignment horizontal="center" vertical="center" wrapText="1"/>
    </xf>
    <xf numFmtId="0" fontId="10" fillId="6" borderId="3" xfId="0" applyNumberFormat="1" applyFont="1" applyFill="1" applyBorder="1" applyAlignment="1">
      <alignment horizontal="center" vertical="center" wrapText="1"/>
    </xf>
    <xf numFmtId="0" fontId="10" fillId="6" borderId="11" xfId="0" applyNumberFormat="1" applyFont="1" applyFill="1" applyBorder="1" applyAlignment="1">
      <alignment horizontal="center" vertical="center" wrapText="1"/>
    </xf>
    <xf numFmtId="0" fontId="10" fillId="6" borderId="12" xfId="0" applyNumberFormat="1" applyFont="1" applyFill="1" applyBorder="1" applyAlignment="1">
      <alignment horizontal="center" vertical="center" wrapText="1"/>
    </xf>
    <xf numFmtId="0" fontId="10" fillId="6" borderId="13" xfId="0" applyNumberFormat="1" applyFont="1" applyFill="1" applyBorder="1" applyAlignment="1">
      <alignment horizontal="center" vertical="center" wrapText="1"/>
    </xf>
    <xf numFmtId="9" fontId="10" fillId="6" borderId="9" xfId="0" applyNumberFormat="1" applyFont="1" applyFill="1" applyBorder="1" applyAlignment="1">
      <alignment horizontal="center" vertical="center" wrapText="1"/>
    </xf>
    <xf numFmtId="0" fontId="1" fillId="7" borderId="28" xfId="0" applyFont="1" applyFill="1" applyBorder="1" applyAlignment="1">
      <alignment horizontal="center"/>
    </xf>
    <xf numFmtId="0" fontId="1" fillId="7" borderId="29" xfId="0" applyFont="1" applyFill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/>
    <xf numFmtId="164" fontId="1" fillId="0" borderId="7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center" vertical="center" wrapText="1"/>
    </xf>
    <xf numFmtId="9" fontId="15" fillId="5" borderId="13" xfId="239" applyFont="1" applyFill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/>
    </xf>
    <xf numFmtId="0" fontId="10" fillId="7" borderId="14" xfId="0" applyNumberFormat="1" applyFont="1" applyFill="1" applyBorder="1" applyAlignment="1">
      <alignment horizontal="center" vertical="center" wrapText="1"/>
    </xf>
    <xf numFmtId="0" fontId="10" fillId="7" borderId="8" xfId="0" applyNumberFormat="1" applyFont="1" applyFill="1" applyBorder="1" applyAlignment="1">
      <alignment horizontal="center" vertical="center" wrapText="1"/>
    </xf>
    <xf numFmtId="0" fontId="10" fillId="7" borderId="15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" fontId="14" fillId="6" borderId="10" xfId="0" applyNumberFormat="1" applyFont="1" applyFill="1" applyBorder="1" applyAlignment="1">
      <alignment horizontal="center" vertical="center"/>
    </xf>
    <xf numFmtId="0" fontId="2" fillId="6" borderId="1" xfId="240" applyFont="1" applyFill="1" applyBorder="1" applyAlignment="1">
      <alignment horizontal="center" vertical="center" wrapText="1"/>
    </xf>
    <xf numFmtId="0" fontId="2" fillId="6" borderId="10" xfId="24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2" fillId="6" borderId="9" xfId="240" applyFont="1" applyFill="1" applyBorder="1" applyAlignment="1">
      <alignment horizontal="center" vertical="center" wrapText="1"/>
    </xf>
    <xf numFmtId="0" fontId="2" fillId="6" borderId="5" xfId="240" applyFont="1" applyFill="1" applyBorder="1" applyAlignment="1">
      <alignment horizontal="center" vertical="center" wrapText="1"/>
    </xf>
    <xf numFmtId="0" fontId="2" fillId="6" borderId="3" xfId="240" applyFont="1" applyFill="1" applyBorder="1" applyAlignment="1">
      <alignment horizontal="center" vertical="center" wrapText="1"/>
    </xf>
    <xf numFmtId="0" fontId="2" fillId="6" borderId="11" xfId="240" applyFont="1" applyFill="1" applyBorder="1" applyAlignment="1">
      <alignment horizontal="center" vertical="center" wrapText="1"/>
    </xf>
    <xf numFmtId="0" fontId="2" fillId="6" borderId="12" xfId="240" applyFont="1" applyFill="1" applyBorder="1" applyAlignment="1">
      <alignment horizontal="center" vertical="center" wrapText="1"/>
    </xf>
    <xf numFmtId="0" fontId="2" fillId="6" borderId="13" xfId="240" applyFont="1" applyFill="1" applyBorder="1" applyAlignment="1">
      <alignment horizontal="center" vertical="center" wrapText="1"/>
    </xf>
    <xf numFmtId="0" fontId="10" fillId="7" borderId="4" xfId="0" applyNumberFormat="1" applyFont="1" applyFill="1" applyBorder="1" applyAlignment="1">
      <alignment horizontal="center" vertical="center" wrapText="1"/>
    </xf>
    <xf numFmtId="0" fontId="10" fillId="7" borderId="6" xfId="0" applyNumberFormat="1" applyFont="1" applyFill="1" applyBorder="1" applyAlignment="1">
      <alignment horizontal="center" vertical="center" wrapText="1"/>
    </xf>
    <xf numFmtId="0" fontId="10" fillId="7" borderId="7" xfId="0" applyNumberFormat="1" applyFont="1" applyFill="1" applyBorder="1" applyAlignment="1">
      <alignment horizontal="center" vertical="center" wrapText="1"/>
    </xf>
    <xf numFmtId="0" fontId="2" fillId="6" borderId="25" xfId="240" applyFont="1" applyFill="1" applyBorder="1" applyAlignment="1">
      <alignment horizontal="center" vertical="center" wrapText="1"/>
    </xf>
    <xf numFmtId="0" fontId="2" fillId="0" borderId="26" xfId="240" applyBorder="1" applyAlignment="1">
      <alignment horizontal="center" vertical="center" wrapText="1"/>
    </xf>
    <xf numFmtId="0" fontId="2" fillId="0" borderId="27" xfId="240" applyBorder="1" applyAlignment="1">
      <alignment horizontal="center" vertical="center" wrapText="1"/>
    </xf>
  </cellXfs>
  <cellStyles count="30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Normal" xfId="0" builtinId="0"/>
    <cellStyle name="Normal 2" xfId="240"/>
    <cellStyle name="Percent" xfId="239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CC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8"/>
  <sheetViews>
    <sheetView tabSelected="1" zoomScale="70" zoomScaleNormal="70" workbookViewId="0">
      <pane xSplit="2" ySplit="3" topLeftCell="D37" activePane="bottomRight" state="frozen"/>
      <selection pane="topRight" activeCell="C1" sqref="C1"/>
      <selection pane="bottomLeft" activeCell="A4" sqref="A4"/>
      <selection pane="bottomRight" activeCell="J34" sqref="J34:J38"/>
    </sheetView>
  </sheetViews>
  <sheetFormatPr defaultColWidth="10.81640625" defaultRowHeight="18" x14ac:dyDescent="0.4"/>
  <cols>
    <col min="1" max="1" width="5.81640625" style="5" customWidth="1"/>
    <col min="2" max="2" width="26.453125" customWidth="1"/>
    <col min="3" max="3" width="29" customWidth="1"/>
    <col min="4" max="4" width="12.1796875" customWidth="1"/>
    <col min="5" max="5" width="16.1796875" style="1" customWidth="1"/>
    <col min="6" max="6" width="16.1796875" style="8" customWidth="1"/>
    <col min="7" max="7" width="12.1796875" customWidth="1"/>
    <col min="8" max="8" width="13.1796875" customWidth="1"/>
    <col min="10" max="10" width="16.1796875" style="1" customWidth="1"/>
    <col min="11" max="11" width="16.1796875" style="8" customWidth="1"/>
    <col min="13" max="13" width="13.1796875" customWidth="1"/>
    <col min="15" max="15" width="16.1796875" style="1" customWidth="1"/>
    <col min="16" max="16" width="16.1796875" style="8" customWidth="1"/>
    <col min="17" max="17" width="11.7265625" customWidth="1"/>
    <col min="18" max="18" width="13.1796875" customWidth="1"/>
  </cols>
  <sheetData>
    <row r="1" spans="1:18" ht="16" thickBot="1" x14ac:dyDescent="0.4">
      <c r="A1" s="13"/>
      <c r="B1" s="9"/>
      <c r="C1" s="9"/>
      <c r="D1" s="9"/>
      <c r="E1" s="106" t="s">
        <v>67</v>
      </c>
      <c r="F1" s="107"/>
      <c r="G1" s="107"/>
      <c r="H1" s="108"/>
      <c r="J1" s="106" t="s">
        <v>68</v>
      </c>
      <c r="K1" s="107"/>
      <c r="L1" s="107"/>
      <c r="M1" s="108"/>
      <c r="O1" s="106" t="s">
        <v>88</v>
      </c>
      <c r="P1" s="107"/>
      <c r="Q1" s="107"/>
      <c r="R1" s="108"/>
    </row>
    <row r="2" spans="1:18" ht="52" x14ac:dyDescent="0.4">
      <c r="B2" s="38" t="s">
        <v>4</v>
      </c>
      <c r="C2" s="38" t="s">
        <v>58</v>
      </c>
      <c r="D2" s="19" t="s">
        <v>60</v>
      </c>
      <c r="E2" s="21" t="s">
        <v>154</v>
      </c>
      <c r="F2" s="22" t="s">
        <v>155</v>
      </c>
      <c r="G2" s="22" t="s">
        <v>156</v>
      </c>
      <c r="H2" s="23" t="s">
        <v>30</v>
      </c>
      <c r="J2" s="21" t="s">
        <v>158</v>
      </c>
      <c r="K2" s="22" t="s">
        <v>159</v>
      </c>
      <c r="L2" s="22" t="s">
        <v>160</v>
      </c>
      <c r="M2" s="23" t="s">
        <v>30</v>
      </c>
      <c r="O2" s="21" t="s">
        <v>161</v>
      </c>
      <c r="P2" s="22" t="s">
        <v>162</v>
      </c>
      <c r="Q2" s="22" t="s">
        <v>163</v>
      </c>
      <c r="R2" s="23" t="s">
        <v>30</v>
      </c>
    </row>
    <row r="3" spans="1:18" ht="130" x14ac:dyDescent="0.25">
      <c r="A3" s="109" t="s">
        <v>29</v>
      </c>
      <c r="B3" s="109"/>
      <c r="C3" s="109"/>
      <c r="D3" s="20" t="s">
        <v>31</v>
      </c>
      <c r="E3" s="24" t="s">
        <v>32</v>
      </c>
      <c r="F3" s="25" t="s">
        <v>34</v>
      </c>
      <c r="G3" s="11" t="s">
        <v>33</v>
      </c>
      <c r="H3" s="26" t="s">
        <v>33</v>
      </c>
      <c r="J3" s="24" t="s">
        <v>32</v>
      </c>
      <c r="K3" s="25" t="s">
        <v>34</v>
      </c>
      <c r="L3" s="11" t="s">
        <v>33</v>
      </c>
      <c r="M3" s="26" t="s">
        <v>33</v>
      </c>
      <c r="O3" s="24" t="s">
        <v>32</v>
      </c>
      <c r="P3" s="25" t="s">
        <v>34</v>
      </c>
      <c r="Q3" s="11" t="s">
        <v>33</v>
      </c>
      <c r="R3" s="26" t="s">
        <v>33</v>
      </c>
    </row>
    <row r="4" spans="1:18" ht="12" customHeight="1" x14ac:dyDescent="0.25">
      <c r="A4" s="110" t="s">
        <v>0</v>
      </c>
      <c r="B4" s="83" t="s">
        <v>174</v>
      </c>
      <c r="C4" s="50" t="s">
        <v>7</v>
      </c>
      <c r="D4" s="100">
        <v>2</v>
      </c>
      <c r="E4" s="75">
        <v>61.3</v>
      </c>
      <c r="F4" s="78">
        <v>50</v>
      </c>
      <c r="G4" s="60">
        <f>IF((ISBLANK(F4)), "", F4*$D4)</f>
        <v>100</v>
      </c>
      <c r="H4" s="66">
        <f>IF((ISBLANK(F4)), "", $D4*100)</f>
        <v>200</v>
      </c>
      <c r="J4" s="75">
        <v>4.7</v>
      </c>
      <c r="K4" s="78">
        <v>25</v>
      </c>
      <c r="L4" s="60">
        <f>IF((ISBLANK(K4)), "", K4*$D4)</f>
        <v>50</v>
      </c>
      <c r="M4" s="66">
        <f>IF((ISBLANK(K4)), "", $D4*100)</f>
        <v>200</v>
      </c>
      <c r="O4" s="75">
        <v>28.7</v>
      </c>
      <c r="P4" s="78">
        <v>50</v>
      </c>
      <c r="Q4" s="60">
        <f>IF((ISBLANK(P4)), "", P4*$D4)</f>
        <v>100</v>
      </c>
      <c r="R4" s="66">
        <f>IF((ISBLANK(P4)), "", $D4*100)</f>
        <v>200</v>
      </c>
    </row>
    <row r="5" spans="1:18" ht="12.5" x14ac:dyDescent="0.25">
      <c r="A5" s="111"/>
      <c r="B5" s="83"/>
      <c r="C5" s="49" t="s">
        <v>111</v>
      </c>
      <c r="D5" s="101"/>
      <c r="E5" s="90"/>
      <c r="F5" s="79"/>
      <c r="G5" s="61"/>
      <c r="H5" s="67"/>
      <c r="J5" s="90"/>
      <c r="K5" s="79"/>
      <c r="L5" s="61"/>
      <c r="M5" s="67"/>
      <c r="O5" s="90"/>
      <c r="P5" s="79"/>
      <c r="Q5" s="61"/>
      <c r="R5" s="67"/>
    </row>
    <row r="6" spans="1:18" ht="12.5" x14ac:dyDescent="0.25">
      <c r="A6" s="111"/>
      <c r="B6" s="83"/>
      <c r="C6" s="49" t="s">
        <v>112</v>
      </c>
      <c r="D6" s="101"/>
      <c r="E6" s="90"/>
      <c r="F6" s="79"/>
      <c r="G6" s="61"/>
      <c r="H6" s="67"/>
      <c r="J6" s="90"/>
      <c r="K6" s="79"/>
      <c r="L6" s="61"/>
      <c r="M6" s="67"/>
      <c r="O6" s="90"/>
      <c r="P6" s="79"/>
      <c r="Q6" s="61"/>
      <c r="R6" s="67"/>
    </row>
    <row r="7" spans="1:18" ht="12.5" x14ac:dyDescent="0.25">
      <c r="A7" s="111"/>
      <c r="B7" s="83"/>
      <c r="C7" s="50" t="s">
        <v>41</v>
      </c>
      <c r="D7" s="101"/>
      <c r="E7" s="90"/>
      <c r="F7" s="79"/>
      <c r="G7" s="61"/>
      <c r="H7" s="67"/>
      <c r="J7" s="90"/>
      <c r="K7" s="79"/>
      <c r="L7" s="61"/>
      <c r="M7" s="67"/>
      <c r="O7" s="90"/>
      <c r="P7" s="79"/>
      <c r="Q7" s="61"/>
      <c r="R7" s="67"/>
    </row>
    <row r="8" spans="1:18" ht="12.5" x14ac:dyDescent="0.25">
      <c r="A8" s="111"/>
      <c r="B8" s="83"/>
      <c r="C8" s="50" t="s">
        <v>12</v>
      </c>
      <c r="D8" s="102"/>
      <c r="E8" s="91"/>
      <c r="F8" s="80"/>
      <c r="G8" s="62"/>
      <c r="H8" s="68"/>
      <c r="J8" s="91"/>
      <c r="K8" s="80"/>
      <c r="L8" s="62"/>
      <c r="M8" s="68"/>
      <c r="O8" s="91"/>
      <c r="P8" s="80"/>
      <c r="Q8" s="62"/>
      <c r="R8" s="68"/>
    </row>
    <row r="9" spans="1:18" ht="12" customHeight="1" x14ac:dyDescent="0.25">
      <c r="A9" s="111"/>
      <c r="B9" s="113" t="s">
        <v>188</v>
      </c>
      <c r="C9" s="33" t="s">
        <v>113</v>
      </c>
      <c r="D9" s="92">
        <v>1.25</v>
      </c>
      <c r="E9" s="75">
        <v>32.799999999999997</v>
      </c>
      <c r="F9" s="78">
        <v>50</v>
      </c>
      <c r="G9" s="60">
        <f t="shared" ref="G9" si="0">IF((ISBLANK(F9)), "", F9*$D9)</f>
        <v>62.5</v>
      </c>
      <c r="H9" s="66">
        <f t="shared" ref="H9" si="1">IF((ISBLANK(F9)), "", $D9*100)</f>
        <v>125</v>
      </c>
      <c r="J9" s="75" t="s">
        <v>66</v>
      </c>
      <c r="K9" s="78"/>
      <c r="L9" s="60" t="str">
        <f t="shared" ref="L9" si="2">IF((ISBLANK(K9)), "", K9*$D9)</f>
        <v/>
      </c>
      <c r="M9" s="66" t="str">
        <f t="shared" ref="M9" si="3">IF((ISBLANK(K9)), "", $D9*100)</f>
        <v/>
      </c>
      <c r="O9" s="75">
        <v>27.2</v>
      </c>
      <c r="P9" s="78">
        <v>25</v>
      </c>
      <c r="Q9" s="60">
        <f t="shared" ref="Q9" si="4">IF((ISBLANK(P9)), "", P9*$D9)</f>
        <v>31.25</v>
      </c>
      <c r="R9" s="66">
        <f t="shared" ref="R9" si="5">IF((ISBLANK(P9)), "", $D9*100)</f>
        <v>125</v>
      </c>
    </row>
    <row r="10" spans="1:18" ht="12.5" x14ac:dyDescent="0.25">
      <c r="A10" s="111"/>
      <c r="B10" s="113"/>
      <c r="C10" s="49" t="s">
        <v>114</v>
      </c>
      <c r="D10" s="93"/>
      <c r="E10" s="90"/>
      <c r="F10" s="79"/>
      <c r="G10" s="61"/>
      <c r="H10" s="67"/>
      <c r="J10" s="90"/>
      <c r="K10" s="79"/>
      <c r="L10" s="61"/>
      <c r="M10" s="67"/>
      <c r="O10" s="90"/>
      <c r="P10" s="79"/>
      <c r="Q10" s="61"/>
      <c r="R10" s="67"/>
    </row>
    <row r="11" spans="1:18" ht="12.5" x14ac:dyDescent="0.25">
      <c r="A11" s="111"/>
      <c r="B11" s="113"/>
      <c r="C11" s="49" t="s">
        <v>115</v>
      </c>
      <c r="D11" s="93"/>
      <c r="E11" s="90"/>
      <c r="F11" s="79"/>
      <c r="G11" s="61"/>
      <c r="H11" s="67"/>
      <c r="J11" s="90"/>
      <c r="K11" s="79"/>
      <c r="L11" s="61"/>
      <c r="M11" s="67"/>
      <c r="O11" s="90"/>
      <c r="P11" s="79"/>
      <c r="Q11" s="61"/>
      <c r="R11" s="67"/>
    </row>
    <row r="12" spans="1:18" ht="12.5" x14ac:dyDescent="0.25">
      <c r="A12" s="111"/>
      <c r="B12" s="113"/>
      <c r="C12" s="49" t="s">
        <v>116</v>
      </c>
      <c r="D12" s="93"/>
      <c r="E12" s="90"/>
      <c r="F12" s="79"/>
      <c r="G12" s="61"/>
      <c r="H12" s="67"/>
      <c r="J12" s="90"/>
      <c r="K12" s="79"/>
      <c r="L12" s="61"/>
      <c r="M12" s="67"/>
      <c r="O12" s="90"/>
      <c r="P12" s="79"/>
      <c r="Q12" s="61"/>
      <c r="R12" s="67"/>
    </row>
    <row r="13" spans="1:18" ht="12.5" x14ac:dyDescent="0.25">
      <c r="A13" s="111"/>
      <c r="B13" s="113"/>
      <c r="C13" s="49" t="s">
        <v>43</v>
      </c>
      <c r="D13" s="94"/>
      <c r="E13" s="91"/>
      <c r="F13" s="80"/>
      <c r="G13" s="62"/>
      <c r="H13" s="68"/>
      <c r="J13" s="91"/>
      <c r="K13" s="80"/>
      <c r="L13" s="62"/>
      <c r="M13" s="68"/>
      <c r="O13" s="91"/>
      <c r="P13" s="80"/>
      <c r="Q13" s="62"/>
      <c r="R13" s="68"/>
    </row>
    <row r="14" spans="1:18" ht="12" customHeight="1" x14ac:dyDescent="0.25">
      <c r="A14" s="111"/>
      <c r="B14" s="63" t="s">
        <v>187</v>
      </c>
      <c r="C14" s="51" t="s">
        <v>117</v>
      </c>
      <c r="D14" s="92">
        <v>1.5</v>
      </c>
      <c r="E14" s="75">
        <v>0.62</v>
      </c>
      <c r="F14" s="78">
        <v>50</v>
      </c>
      <c r="G14" s="60">
        <f t="shared" ref="G14" si="6">IF((ISBLANK(F14)), "", F14*$D14)</f>
        <v>75</v>
      </c>
      <c r="H14" s="66">
        <f t="shared" ref="H14" si="7">IF((ISBLANK(F14)), "", $D14*100)</f>
        <v>150</v>
      </c>
      <c r="J14" s="75" t="s">
        <v>66</v>
      </c>
      <c r="K14" s="78"/>
      <c r="L14" s="60" t="str">
        <f t="shared" ref="L14" si="8">IF((ISBLANK(K14)), "", K14*$D14)</f>
        <v/>
      </c>
      <c r="M14" s="66" t="str">
        <f t="shared" ref="M14" si="9">IF((ISBLANK(K14)), "", $D14*100)</f>
        <v/>
      </c>
      <c r="O14" s="75">
        <v>0.7</v>
      </c>
      <c r="P14" s="78">
        <v>75</v>
      </c>
      <c r="Q14" s="60">
        <f t="shared" ref="Q14" si="10">IF((ISBLANK(P14)), "", P14*$D14)</f>
        <v>112.5</v>
      </c>
      <c r="R14" s="66">
        <f t="shared" ref="R14" si="11">IF((ISBLANK(P14)), "", $D14*100)</f>
        <v>150</v>
      </c>
    </row>
    <row r="15" spans="1:18" ht="12.5" x14ac:dyDescent="0.25">
      <c r="A15" s="111"/>
      <c r="B15" s="63"/>
      <c r="C15" s="53" t="s">
        <v>118</v>
      </c>
      <c r="D15" s="93"/>
      <c r="E15" s="90"/>
      <c r="F15" s="79"/>
      <c r="G15" s="61"/>
      <c r="H15" s="67"/>
      <c r="J15" s="90"/>
      <c r="K15" s="79"/>
      <c r="L15" s="61"/>
      <c r="M15" s="67"/>
      <c r="O15" s="90"/>
      <c r="P15" s="79"/>
      <c r="Q15" s="61"/>
      <c r="R15" s="67"/>
    </row>
    <row r="16" spans="1:18" ht="12.5" x14ac:dyDescent="0.25">
      <c r="A16" s="111"/>
      <c r="B16" s="63"/>
      <c r="C16" s="53" t="s">
        <v>119</v>
      </c>
      <c r="D16" s="93"/>
      <c r="E16" s="90"/>
      <c r="F16" s="79"/>
      <c r="G16" s="61"/>
      <c r="H16" s="67"/>
      <c r="J16" s="90"/>
      <c r="K16" s="79"/>
      <c r="L16" s="61"/>
      <c r="M16" s="67"/>
      <c r="O16" s="90"/>
      <c r="P16" s="79"/>
      <c r="Q16" s="61"/>
      <c r="R16" s="67"/>
    </row>
    <row r="17" spans="1:18" ht="12.5" x14ac:dyDescent="0.25">
      <c r="A17" s="111"/>
      <c r="B17" s="63"/>
      <c r="C17" s="53" t="s">
        <v>120</v>
      </c>
      <c r="D17" s="93"/>
      <c r="E17" s="90"/>
      <c r="F17" s="79"/>
      <c r="G17" s="61"/>
      <c r="H17" s="67"/>
      <c r="J17" s="90"/>
      <c r="K17" s="79"/>
      <c r="L17" s="61"/>
      <c r="M17" s="67"/>
      <c r="O17" s="90"/>
      <c r="P17" s="79"/>
      <c r="Q17" s="61"/>
      <c r="R17" s="67"/>
    </row>
    <row r="18" spans="1:18" ht="12.5" x14ac:dyDescent="0.25">
      <c r="A18" s="111"/>
      <c r="B18" s="63"/>
      <c r="C18" s="53" t="s">
        <v>121</v>
      </c>
      <c r="D18" s="94"/>
      <c r="E18" s="91"/>
      <c r="F18" s="80"/>
      <c r="G18" s="62"/>
      <c r="H18" s="68"/>
      <c r="J18" s="91"/>
      <c r="K18" s="80"/>
      <c r="L18" s="62"/>
      <c r="M18" s="68"/>
      <c r="O18" s="91"/>
      <c r="P18" s="80"/>
      <c r="Q18" s="62"/>
      <c r="R18" s="68"/>
    </row>
    <row r="19" spans="1:18" ht="12" customHeight="1" x14ac:dyDescent="0.25">
      <c r="A19" s="111"/>
      <c r="B19" s="83" t="s">
        <v>177</v>
      </c>
      <c r="C19" s="53" t="s">
        <v>7</v>
      </c>
      <c r="D19" s="92">
        <v>2</v>
      </c>
      <c r="E19" s="75">
        <v>35.35</v>
      </c>
      <c r="F19" s="78">
        <v>75</v>
      </c>
      <c r="G19" s="60">
        <f t="shared" ref="G19" si="12">IF((ISBLANK(F19)), "", F19*$D19)</f>
        <v>150</v>
      </c>
      <c r="H19" s="66">
        <f t="shared" ref="H19" si="13">IF((ISBLANK(F19)), "", $D19*100)</f>
        <v>200</v>
      </c>
      <c r="J19" s="75">
        <v>27.43</v>
      </c>
      <c r="K19" s="78">
        <v>75</v>
      </c>
      <c r="L19" s="60">
        <f t="shared" ref="L19" si="14">IF((ISBLANK(K19)), "", K19*$D19)</f>
        <v>150</v>
      </c>
      <c r="M19" s="66">
        <f t="shared" ref="M19" si="15">IF((ISBLANK(K19)), "", $D19*100)</f>
        <v>200</v>
      </c>
      <c r="O19" s="75">
        <v>3.21</v>
      </c>
      <c r="P19" s="78">
        <v>50</v>
      </c>
      <c r="Q19" s="60">
        <f t="shared" ref="Q19" si="16">IF((ISBLANK(P19)), "", P19*$D19)</f>
        <v>100</v>
      </c>
      <c r="R19" s="66">
        <f t="shared" ref="R19" si="17">IF((ISBLANK(P19)), "", $D19*100)</f>
        <v>200</v>
      </c>
    </row>
    <row r="20" spans="1:18" ht="12.5" x14ac:dyDescent="0.25">
      <c r="A20" s="111"/>
      <c r="B20" s="83"/>
      <c r="C20" s="53" t="s">
        <v>122</v>
      </c>
      <c r="D20" s="93"/>
      <c r="E20" s="90"/>
      <c r="F20" s="79"/>
      <c r="G20" s="61"/>
      <c r="H20" s="67"/>
      <c r="J20" s="90"/>
      <c r="K20" s="79"/>
      <c r="L20" s="61"/>
      <c r="M20" s="67"/>
      <c r="O20" s="90"/>
      <c r="P20" s="79"/>
      <c r="Q20" s="61"/>
      <c r="R20" s="67"/>
    </row>
    <row r="21" spans="1:18" ht="12.5" x14ac:dyDescent="0.25">
      <c r="A21" s="111"/>
      <c r="B21" s="83"/>
      <c r="C21" s="42" t="s">
        <v>123</v>
      </c>
      <c r="D21" s="93"/>
      <c r="E21" s="90"/>
      <c r="F21" s="79"/>
      <c r="G21" s="61"/>
      <c r="H21" s="67"/>
      <c r="J21" s="90"/>
      <c r="K21" s="79"/>
      <c r="L21" s="61"/>
      <c r="M21" s="67"/>
      <c r="O21" s="90"/>
      <c r="P21" s="79"/>
      <c r="Q21" s="61"/>
      <c r="R21" s="67"/>
    </row>
    <row r="22" spans="1:18" ht="12.5" x14ac:dyDescent="0.25">
      <c r="A22" s="111"/>
      <c r="B22" s="83"/>
      <c r="C22" s="46" t="s">
        <v>124</v>
      </c>
      <c r="D22" s="93"/>
      <c r="E22" s="90"/>
      <c r="F22" s="79"/>
      <c r="G22" s="61"/>
      <c r="H22" s="67"/>
      <c r="J22" s="90"/>
      <c r="K22" s="79"/>
      <c r="L22" s="61"/>
      <c r="M22" s="67"/>
      <c r="O22" s="90"/>
      <c r="P22" s="79"/>
      <c r="Q22" s="61"/>
      <c r="R22" s="67"/>
    </row>
    <row r="23" spans="1:18" ht="12.5" x14ac:dyDescent="0.25">
      <c r="A23" s="111"/>
      <c r="B23" s="83"/>
      <c r="C23" s="46" t="s">
        <v>125</v>
      </c>
      <c r="D23" s="94"/>
      <c r="E23" s="91"/>
      <c r="F23" s="80"/>
      <c r="G23" s="62"/>
      <c r="H23" s="68"/>
      <c r="J23" s="91"/>
      <c r="K23" s="80"/>
      <c r="L23" s="62"/>
      <c r="M23" s="68"/>
      <c r="O23" s="91"/>
      <c r="P23" s="80"/>
      <c r="Q23" s="62"/>
      <c r="R23" s="68"/>
    </row>
    <row r="24" spans="1:18" ht="12.65" customHeight="1" x14ac:dyDescent="0.25">
      <c r="A24" s="111"/>
      <c r="B24" s="83" t="s">
        <v>178</v>
      </c>
      <c r="C24" s="50" t="s">
        <v>126</v>
      </c>
      <c r="D24" s="100">
        <v>1.25</v>
      </c>
      <c r="E24" s="75" t="s">
        <v>66</v>
      </c>
      <c r="F24" s="78"/>
      <c r="G24" s="60" t="str">
        <f t="shared" ref="G24" si="18">IF((ISBLANK(F24)), "", F24*$D24)</f>
        <v/>
      </c>
      <c r="H24" s="66" t="str">
        <f t="shared" ref="H24" si="19">IF((ISBLANK(F24)), "", $D24*100)</f>
        <v/>
      </c>
      <c r="J24" s="75" t="s">
        <v>66</v>
      </c>
      <c r="K24" s="78"/>
      <c r="L24" s="60" t="str">
        <f t="shared" ref="L24" si="20">IF((ISBLANK(K24)), "", K24*$D24)</f>
        <v/>
      </c>
      <c r="M24" s="66" t="str">
        <f t="shared" ref="M24" si="21">IF((ISBLANK(K24)), "", $D24*100)</f>
        <v/>
      </c>
      <c r="O24" s="75" t="s">
        <v>66</v>
      </c>
      <c r="P24" s="78"/>
      <c r="Q24" s="60" t="str">
        <f t="shared" ref="Q24" si="22">IF((ISBLANK(P24)), "", P24*$D24)</f>
        <v/>
      </c>
      <c r="R24" s="66" t="str">
        <f t="shared" ref="R24" si="23">IF((ISBLANK(P24)), "", $D24*100)</f>
        <v/>
      </c>
    </row>
    <row r="25" spans="1:18" ht="12.5" x14ac:dyDescent="0.25">
      <c r="A25" s="111"/>
      <c r="B25" s="83"/>
      <c r="C25" s="50" t="s">
        <v>127</v>
      </c>
      <c r="D25" s="101"/>
      <c r="E25" s="90"/>
      <c r="F25" s="79"/>
      <c r="G25" s="61"/>
      <c r="H25" s="67"/>
      <c r="J25" s="90"/>
      <c r="K25" s="79"/>
      <c r="L25" s="61"/>
      <c r="M25" s="67"/>
      <c r="O25" s="90"/>
      <c r="P25" s="79"/>
      <c r="Q25" s="61"/>
      <c r="R25" s="67"/>
    </row>
    <row r="26" spans="1:18" ht="12.5" x14ac:dyDescent="0.25">
      <c r="A26" s="111"/>
      <c r="B26" s="83"/>
      <c r="C26" s="50" t="s">
        <v>128</v>
      </c>
      <c r="D26" s="101"/>
      <c r="E26" s="90"/>
      <c r="F26" s="79"/>
      <c r="G26" s="61"/>
      <c r="H26" s="67"/>
      <c r="J26" s="90"/>
      <c r="K26" s="79"/>
      <c r="L26" s="61"/>
      <c r="M26" s="67"/>
      <c r="O26" s="90"/>
      <c r="P26" s="79"/>
      <c r="Q26" s="61"/>
      <c r="R26" s="67"/>
    </row>
    <row r="27" spans="1:18" ht="12.5" x14ac:dyDescent="0.25">
      <c r="A27" s="111"/>
      <c r="B27" s="83"/>
      <c r="C27" s="50" t="s">
        <v>129</v>
      </c>
      <c r="D27" s="101"/>
      <c r="E27" s="90"/>
      <c r="F27" s="79"/>
      <c r="G27" s="61"/>
      <c r="H27" s="67"/>
      <c r="J27" s="90"/>
      <c r="K27" s="79"/>
      <c r="L27" s="61"/>
      <c r="M27" s="67"/>
      <c r="O27" s="90"/>
      <c r="P27" s="79"/>
      <c r="Q27" s="61"/>
      <c r="R27" s="67"/>
    </row>
    <row r="28" spans="1:18" ht="12.5" x14ac:dyDescent="0.25">
      <c r="A28" s="111"/>
      <c r="B28" s="83"/>
      <c r="C28" s="50" t="s">
        <v>130</v>
      </c>
      <c r="D28" s="102"/>
      <c r="E28" s="91"/>
      <c r="F28" s="80"/>
      <c r="G28" s="62"/>
      <c r="H28" s="68"/>
      <c r="J28" s="91"/>
      <c r="K28" s="80"/>
      <c r="L28" s="62"/>
      <c r="M28" s="68"/>
      <c r="O28" s="91"/>
      <c r="P28" s="80"/>
      <c r="Q28" s="62"/>
      <c r="R28" s="68"/>
    </row>
    <row r="29" spans="1:18" ht="12" customHeight="1" x14ac:dyDescent="0.25">
      <c r="A29" s="111"/>
      <c r="B29" s="63" t="s">
        <v>184</v>
      </c>
      <c r="C29" s="43" t="s">
        <v>7</v>
      </c>
      <c r="D29" s="100">
        <v>1.25</v>
      </c>
      <c r="E29" s="103">
        <v>125.4</v>
      </c>
      <c r="F29" s="78">
        <v>75</v>
      </c>
      <c r="G29" s="60">
        <f t="shared" ref="G29" si="24">IF((ISBLANK(F29)), "", F29*$D29)</f>
        <v>93.75</v>
      </c>
      <c r="H29" s="66">
        <f t="shared" ref="H29" si="25">IF((ISBLANK(F29)), "", $D29*100)</f>
        <v>125</v>
      </c>
      <c r="J29" s="95">
        <v>37.15</v>
      </c>
      <c r="K29" s="78">
        <v>25</v>
      </c>
      <c r="L29" s="60">
        <f t="shared" ref="L29" si="26">IF((ISBLANK(K29)), "", K29*$D29)</f>
        <v>31.25</v>
      </c>
      <c r="M29" s="66">
        <f t="shared" ref="M29" si="27">IF((ISBLANK(K29)), "", $D29*100)</f>
        <v>125</v>
      </c>
      <c r="O29" s="103">
        <v>46.35</v>
      </c>
      <c r="P29" s="78">
        <v>50</v>
      </c>
      <c r="Q29" s="60">
        <f t="shared" ref="Q29" si="28">IF((ISBLANK(P29)), "", P29*$D29)</f>
        <v>62.5</v>
      </c>
      <c r="R29" s="66">
        <f t="shared" ref="R29" si="29">IF((ISBLANK(P29)), "", $D29*100)</f>
        <v>125</v>
      </c>
    </row>
    <row r="30" spans="1:18" ht="12.5" x14ac:dyDescent="0.25">
      <c r="A30" s="111"/>
      <c r="B30" s="63"/>
      <c r="C30" s="43" t="s">
        <v>74</v>
      </c>
      <c r="D30" s="101"/>
      <c r="E30" s="104"/>
      <c r="F30" s="96"/>
      <c r="G30" s="61"/>
      <c r="H30" s="67"/>
      <c r="J30" s="98"/>
      <c r="K30" s="79"/>
      <c r="L30" s="61"/>
      <c r="M30" s="67"/>
      <c r="O30" s="104"/>
      <c r="P30" s="96"/>
      <c r="Q30" s="61"/>
      <c r="R30" s="67"/>
    </row>
    <row r="31" spans="1:18" ht="12.5" x14ac:dyDescent="0.25">
      <c r="A31" s="111"/>
      <c r="B31" s="63"/>
      <c r="C31" s="53" t="s">
        <v>131</v>
      </c>
      <c r="D31" s="101"/>
      <c r="E31" s="104"/>
      <c r="F31" s="96"/>
      <c r="G31" s="61"/>
      <c r="H31" s="67"/>
      <c r="J31" s="98"/>
      <c r="K31" s="79"/>
      <c r="L31" s="61"/>
      <c r="M31" s="67"/>
      <c r="O31" s="104"/>
      <c r="P31" s="96"/>
      <c r="Q31" s="61"/>
      <c r="R31" s="67"/>
    </row>
    <row r="32" spans="1:18" ht="12.5" x14ac:dyDescent="0.25">
      <c r="A32" s="111"/>
      <c r="B32" s="63"/>
      <c r="C32" s="43" t="s">
        <v>76</v>
      </c>
      <c r="D32" s="101"/>
      <c r="E32" s="104"/>
      <c r="F32" s="96"/>
      <c r="G32" s="61"/>
      <c r="H32" s="67"/>
      <c r="J32" s="98"/>
      <c r="K32" s="79"/>
      <c r="L32" s="61"/>
      <c r="M32" s="67"/>
      <c r="O32" s="104"/>
      <c r="P32" s="96"/>
      <c r="Q32" s="61"/>
      <c r="R32" s="67"/>
    </row>
    <row r="33" spans="1:18" ht="12.5" x14ac:dyDescent="0.25">
      <c r="A33" s="111"/>
      <c r="B33" s="63"/>
      <c r="C33" s="43" t="s">
        <v>77</v>
      </c>
      <c r="D33" s="102"/>
      <c r="E33" s="105"/>
      <c r="F33" s="97"/>
      <c r="G33" s="62"/>
      <c r="H33" s="68"/>
      <c r="J33" s="99"/>
      <c r="K33" s="80"/>
      <c r="L33" s="62"/>
      <c r="M33" s="68"/>
      <c r="O33" s="105"/>
      <c r="P33" s="97"/>
      <c r="Q33" s="62"/>
      <c r="R33" s="68"/>
    </row>
    <row r="34" spans="1:18" ht="12" customHeight="1" x14ac:dyDescent="0.25">
      <c r="A34" s="111"/>
      <c r="B34" s="63" t="s">
        <v>179</v>
      </c>
      <c r="C34" s="53" t="s">
        <v>132</v>
      </c>
      <c r="D34" s="92">
        <v>1.5</v>
      </c>
      <c r="E34" s="75">
        <v>65</v>
      </c>
      <c r="F34" s="78">
        <v>75</v>
      </c>
      <c r="G34" s="60">
        <f t="shared" ref="G34" si="30">IF((ISBLANK(F34)), "", F34*$D34)</f>
        <v>112.5</v>
      </c>
      <c r="H34" s="66">
        <f t="shared" ref="H34" si="31">IF((ISBLANK(F34)), "", $D34*100)</f>
        <v>150</v>
      </c>
      <c r="J34" s="75">
        <v>45</v>
      </c>
      <c r="K34" s="78">
        <v>50</v>
      </c>
      <c r="L34" s="60">
        <f t="shared" ref="L34" si="32">IF((ISBLANK(K34)), "", K34*$D34)</f>
        <v>75</v>
      </c>
      <c r="M34" s="66">
        <f t="shared" ref="M34" si="33">IF((ISBLANK(K34)), "", $D34*100)</f>
        <v>150</v>
      </c>
      <c r="O34" s="75">
        <v>79</v>
      </c>
      <c r="P34" s="78">
        <v>75</v>
      </c>
      <c r="Q34" s="60">
        <f t="shared" ref="Q34" si="34">IF((ISBLANK(P34)), "", P34*$D34)</f>
        <v>112.5</v>
      </c>
      <c r="R34" s="66">
        <f t="shared" ref="R34" si="35">IF((ISBLANK(P34)), "", $D34*100)</f>
        <v>150</v>
      </c>
    </row>
    <row r="35" spans="1:18" ht="12.5" x14ac:dyDescent="0.25">
      <c r="A35" s="111"/>
      <c r="B35" s="63"/>
      <c r="C35" s="53" t="s">
        <v>133</v>
      </c>
      <c r="D35" s="93"/>
      <c r="E35" s="90"/>
      <c r="F35" s="79"/>
      <c r="G35" s="61"/>
      <c r="H35" s="67"/>
      <c r="J35" s="90"/>
      <c r="K35" s="79"/>
      <c r="L35" s="61"/>
      <c r="M35" s="67"/>
      <c r="O35" s="90"/>
      <c r="P35" s="79"/>
      <c r="Q35" s="61"/>
      <c r="R35" s="67"/>
    </row>
    <row r="36" spans="1:18" ht="12.5" x14ac:dyDescent="0.25">
      <c r="A36" s="111"/>
      <c r="B36" s="63"/>
      <c r="C36" s="53" t="s">
        <v>134</v>
      </c>
      <c r="D36" s="93"/>
      <c r="E36" s="90"/>
      <c r="F36" s="79"/>
      <c r="G36" s="61"/>
      <c r="H36" s="67"/>
      <c r="J36" s="90"/>
      <c r="K36" s="79"/>
      <c r="L36" s="61"/>
      <c r="M36" s="67"/>
      <c r="O36" s="90"/>
      <c r="P36" s="79"/>
      <c r="Q36" s="61"/>
      <c r="R36" s="67"/>
    </row>
    <row r="37" spans="1:18" ht="12.5" x14ac:dyDescent="0.25">
      <c r="A37" s="111"/>
      <c r="B37" s="63"/>
      <c r="C37" s="53" t="s">
        <v>135</v>
      </c>
      <c r="D37" s="93"/>
      <c r="E37" s="90"/>
      <c r="F37" s="79"/>
      <c r="G37" s="61"/>
      <c r="H37" s="67"/>
      <c r="J37" s="90"/>
      <c r="K37" s="79"/>
      <c r="L37" s="61"/>
      <c r="M37" s="67"/>
      <c r="O37" s="90"/>
      <c r="P37" s="79"/>
      <c r="Q37" s="61"/>
      <c r="R37" s="67"/>
    </row>
    <row r="38" spans="1:18" ht="12.5" x14ac:dyDescent="0.25">
      <c r="A38" s="111"/>
      <c r="B38" s="63"/>
      <c r="C38" s="53" t="s">
        <v>136</v>
      </c>
      <c r="D38" s="94"/>
      <c r="E38" s="91"/>
      <c r="F38" s="80"/>
      <c r="G38" s="62"/>
      <c r="H38" s="68"/>
      <c r="J38" s="91"/>
      <c r="K38" s="80"/>
      <c r="L38" s="62"/>
      <c r="M38" s="68"/>
      <c r="O38" s="91"/>
      <c r="P38" s="80"/>
      <c r="Q38" s="62"/>
      <c r="R38" s="68"/>
    </row>
    <row r="39" spans="1:18" ht="12" customHeight="1" x14ac:dyDescent="0.25">
      <c r="A39" s="111"/>
      <c r="B39" s="63" t="s">
        <v>180</v>
      </c>
      <c r="C39" s="55" t="s">
        <v>205</v>
      </c>
      <c r="D39" s="92">
        <v>1</v>
      </c>
      <c r="E39" s="95">
        <v>0.02</v>
      </c>
      <c r="F39" s="78">
        <v>25</v>
      </c>
      <c r="G39" s="60">
        <f>IF((ISBLANK(F39)), "", F39*$D39)</f>
        <v>25</v>
      </c>
      <c r="H39" s="66">
        <f t="shared" ref="H39" si="36">IF((ISBLANK(F39)), "", $D39*100)</f>
        <v>100</v>
      </c>
      <c r="J39" s="75">
        <v>0.05</v>
      </c>
      <c r="K39" s="78">
        <v>75</v>
      </c>
      <c r="L39" s="60">
        <f>IF((ISBLANK(K39)), "", K39*$D39)</f>
        <v>75</v>
      </c>
      <c r="M39" s="66">
        <f t="shared" ref="M39" si="37">IF((ISBLANK(K39)), "", $D39*100)</f>
        <v>100</v>
      </c>
      <c r="O39" s="95">
        <v>0.02</v>
      </c>
      <c r="P39" s="78">
        <v>25</v>
      </c>
      <c r="Q39" s="60">
        <f>IF((ISBLANK(P39)), "", P39*$D39)</f>
        <v>25</v>
      </c>
      <c r="R39" s="66">
        <f t="shared" ref="R39" si="38">IF((ISBLANK(P39)), "", $D39*100)</f>
        <v>100</v>
      </c>
    </row>
    <row r="40" spans="1:18" ht="12.5" x14ac:dyDescent="0.25">
      <c r="A40" s="111"/>
      <c r="B40" s="63"/>
      <c r="C40" s="55" t="s">
        <v>206</v>
      </c>
      <c r="D40" s="93"/>
      <c r="E40" s="90"/>
      <c r="F40" s="79"/>
      <c r="G40" s="61"/>
      <c r="H40" s="67"/>
      <c r="J40" s="90"/>
      <c r="K40" s="79"/>
      <c r="L40" s="61"/>
      <c r="M40" s="67"/>
      <c r="O40" s="90"/>
      <c r="P40" s="79"/>
      <c r="Q40" s="61"/>
      <c r="R40" s="67"/>
    </row>
    <row r="41" spans="1:18" ht="12.5" x14ac:dyDescent="0.25">
      <c r="A41" s="111"/>
      <c r="B41" s="63"/>
      <c r="C41" s="55" t="s">
        <v>207</v>
      </c>
      <c r="D41" s="93"/>
      <c r="E41" s="90"/>
      <c r="F41" s="79"/>
      <c r="G41" s="61"/>
      <c r="H41" s="67"/>
      <c r="J41" s="90"/>
      <c r="K41" s="79"/>
      <c r="L41" s="61"/>
      <c r="M41" s="67"/>
      <c r="O41" s="90"/>
      <c r="P41" s="79"/>
      <c r="Q41" s="61"/>
      <c r="R41" s="67"/>
    </row>
    <row r="42" spans="1:18" ht="12.5" x14ac:dyDescent="0.25">
      <c r="A42" s="111"/>
      <c r="B42" s="63"/>
      <c r="C42" s="55" t="s">
        <v>208</v>
      </c>
      <c r="D42" s="93"/>
      <c r="E42" s="90"/>
      <c r="F42" s="79"/>
      <c r="G42" s="61"/>
      <c r="H42" s="67"/>
      <c r="J42" s="90"/>
      <c r="K42" s="79"/>
      <c r="L42" s="61"/>
      <c r="M42" s="67"/>
      <c r="O42" s="90"/>
      <c r="P42" s="79"/>
      <c r="Q42" s="61"/>
      <c r="R42" s="67"/>
    </row>
    <row r="43" spans="1:18" ht="12.5" x14ac:dyDescent="0.25">
      <c r="A43" s="112"/>
      <c r="B43" s="63"/>
      <c r="C43" s="55" t="s">
        <v>209</v>
      </c>
      <c r="D43" s="94"/>
      <c r="E43" s="91"/>
      <c r="F43" s="80"/>
      <c r="G43" s="62"/>
      <c r="H43" s="68"/>
      <c r="J43" s="91"/>
      <c r="K43" s="80"/>
      <c r="L43" s="62"/>
      <c r="M43" s="68"/>
      <c r="O43" s="91"/>
      <c r="P43" s="80"/>
      <c r="Q43" s="62"/>
      <c r="R43" s="68"/>
    </row>
    <row r="44" spans="1:18" ht="12" customHeight="1" x14ac:dyDescent="0.25">
      <c r="A44" s="81" t="s">
        <v>171</v>
      </c>
      <c r="B44" s="63" t="s">
        <v>173</v>
      </c>
      <c r="C44" s="44" t="s">
        <v>137</v>
      </c>
      <c r="D44" s="65">
        <v>1.25</v>
      </c>
      <c r="E44" s="74">
        <v>35.630000000000003</v>
      </c>
      <c r="F44" s="69">
        <v>75</v>
      </c>
      <c r="G44" s="60">
        <f t="shared" ref="G44" si="39">IF((ISBLANK(F44)), "", F44*$D44)</f>
        <v>93.75</v>
      </c>
      <c r="H44" s="66">
        <f t="shared" ref="H44" si="40">IF((ISBLANK(F44)), "", $D44*100)</f>
        <v>125</v>
      </c>
      <c r="J44" s="74">
        <v>22.25</v>
      </c>
      <c r="K44" s="69">
        <v>50</v>
      </c>
      <c r="L44" s="60">
        <f t="shared" ref="L44" si="41">IF((ISBLANK(K44)), "", K44*$D44)</f>
        <v>62.5</v>
      </c>
      <c r="M44" s="66">
        <f t="shared" ref="M44" si="42">IF((ISBLANK(K44)), "", $D44*100)</f>
        <v>125</v>
      </c>
      <c r="O44" s="74">
        <v>37.07</v>
      </c>
      <c r="P44" s="69">
        <v>75</v>
      </c>
      <c r="Q44" s="60">
        <f t="shared" ref="Q44" si="43">IF((ISBLANK(P44)), "", P44*$D44)</f>
        <v>93.75</v>
      </c>
      <c r="R44" s="66">
        <f t="shared" ref="R44" si="44">IF((ISBLANK(P44)), "", $D44*100)</f>
        <v>125</v>
      </c>
    </row>
    <row r="45" spans="1:18" ht="12.5" x14ac:dyDescent="0.25">
      <c r="A45" s="82"/>
      <c r="B45" s="63"/>
      <c r="C45" s="44" t="s">
        <v>97</v>
      </c>
      <c r="D45" s="65"/>
      <c r="E45" s="70"/>
      <c r="F45" s="69"/>
      <c r="G45" s="61"/>
      <c r="H45" s="67"/>
      <c r="J45" s="70"/>
      <c r="K45" s="69"/>
      <c r="L45" s="61"/>
      <c r="M45" s="67"/>
      <c r="O45" s="70"/>
      <c r="P45" s="69"/>
      <c r="Q45" s="61"/>
      <c r="R45" s="67"/>
    </row>
    <row r="46" spans="1:18" ht="12.5" x14ac:dyDescent="0.25">
      <c r="A46" s="82"/>
      <c r="B46" s="63"/>
      <c r="C46" s="44" t="s">
        <v>138</v>
      </c>
      <c r="D46" s="65"/>
      <c r="E46" s="70"/>
      <c r="F46" s="69"/>
      <c r="G46" s="61"/>
      <c r="H46" s="67"/>
      <c r="J46" s="70"/>
      <c r="K46" s="69"/>
      <c r="L46" s="61"/>
      <c r="M46" s="67"/>
      <c r="O46" s="70"/>
      <c r="P46" s="69"/>
      <c r="Q46" s="61"/>
      <c r="R46" s="67"/>
    </row>
    <row r="47" spans="1:18" ht="12.5" x14ac:dyDescent="0.25">
      <c r="A47" s="82"/>
      <c r="B47" s="63"/>
      <c r="C47" s="44" t="s">
        <v>139</v>
      </c>
      <c r="D47" s="65"/>
      <c r="E47" s="70"/>
      <c r="F47" s="69"/>
      <c r="G47" s="61"/>
      <c r="H47" s="67"/>
      <c r="J47" s="70"/>
      <c r="K47" s="69"/>
      <c r="L47" s="61"/>
      <c r="M47" s="67"/>
      <c r="O47" s="70"/>
      <c r="P47" s="69"/>
      <c r="Q47" s="61"/>
      <c r="R47" s="67"/>
    </row>
    <row r="48" spans="1:18" ht="12.5" x14ac:dyDescent="0.25">
      <c r="A48" s="82"/>
      <c r="B48" s="63"/>
      <c r="C48" s="44" t="s">
        <v>140</v>
      </c>
      <c r="D48" s="65"/>
      <c r="E48" s="70"/>
      <c r="F48" s="69"/>
      <c r="G48" s="62"/>
      <c r="H48" s="68"/>
      <c r="J48" s="70"/>
      <c r="K48" s="69"/>
      <c r="L48" s="62"/>
      <c r="M48" s="68"/>
      <c r="O48" s="70"/>
      <c r="P48" s="69"/>
      <c r="Q48" s="62"/>
      <c r="R48" s="68"/>
    </row>
    <row r="49" spans="1:18" ht="12" customHeight="1" x14ac:dyDescent="0.25">
      <c r="A49" s="82"/>
      <c r="B49" s="83" t="s">
        <v>102</v>
      </c>
      <c r="C49" s="44" t="s">
        <v>141</v>
      </c>
      <c r="D49" s="65">
        <v>1.25</v>
      </c>
      <c r="E49" s="74" t="s">
        <v>66</v>
      </c>
      <c r="F49" s="69"/>
      <c r="G49" s="60" t="str">
        <f t="shared" ref="G49" si="45">IF((ISBLANK(F49)), "", F49*$D49)</f>
        <v/>
      </c>
      <c r="H49" s="66" t="str">
        <f t="shared" ref="H49" si="46">IF((ISBLANK(F49)), "", $D49*100)</f>
        <v/>
      </c>
      <c r="J49" s="74">
        <v>8.6150000000000002</v>
      </c>
      <c r="K49" s="69">
        <v>25</v>
      </c>
      <c r="L49" s="60">
        <f t="shared" ref="L49" si="47">IF((ISBLANK(K49)), "", K49*$D49)</f>
        <v>31.25</v>
      </c>
      <c r="M49" s="66">
        <f t="shared" ref="M49" si="48">IF((ISBLANK(K49)), "", $D49*100)</f>
        <v>125</v>
      </c>
      <c r="O49" s="74">
        <v>9.59</v>
      </c>
      <c r="P49" s="69">
        <v>25</v>
      </c>
      <c r="Q49" s="60">
        <f t="shared" ref="Q49" si="49">IF((ISBLANK(P49)), "", P49*$D49)</f>
        <v>31.25</v>
      </c>
      <c r="R49" s="66">
        <f t="shared" ref="R49" si="50">IF((ISBLANK(P49)), "", $D49*100)</f>
        <v>125</v>
      </c>
    </row>
    <row r="50" spans="1:18" ht="12.5" x14ac:dyDescent="0.25">
      <c r="A50" s="82"/>
      <c r="B50" s="83"/>
      <c r="C50" s="44" t="s">
        <v>142</v>
      </c>
      <c r="D50" s="65"/>
      <c r="E50" s="70"/>
      <c r="F50" s="69"/>
      <c r="G50" s="61"/>
      <c r="H50" s="67"/>
      <c r="J50" s="70"/>
      <c r="K50" s="69"/>
      <c r="L50" s="61"/>
      <c r="M50" s="67"/>
      <c r="O50" s="70"/>
      <c r="P50" s="69"/>
      <c r="Q50" s="61"/>
      <c r="R50" s="67"/>
    </row>
    <row r="51" spans="1:18" ht="12.5" x14ac:dyDescent="0.25">
      <c r="A51" s="82"/>
      <c r="B51" s="83"/>
      <c r="C51" s="44" t="s">
        <v>143</v>
      </c>
      <c r="D51" s="65"/>
      <c r="E51" s="70"/>
      <c r="F51" s="69"/>
      <c r="G51" s="61"/>
      <c r="H51" s="67"/>
      <c r="J51" s="70"/>
      <c r="K51" s="69"/>
      <c r="L51" s="61"/>
      <c r="M51" s="67"/>
      <c r="O51" s="70"/>
      <c r="P51" s="69"/>
      <c r="Q51" s="61"/>
      <c r="R51" s="67"/>
    </row>
    <row r="52" spans="1:18" ht="12.5" x14ac:dyDescent="0.25">
      <c r="A52" s="82"/>
      <c r="B52" s="83"/>
      <c r="C52" s="44" t="s">
        <v>144</v>
      </c>
      <c r="D52" s="65"/>
      <c r="E52" s="70"/>
      <c r="F52" s="69"/>
      <c r="G52" s="61"/>
      <c r="H52" s="67"/>
      <c r="J52" s="70"/>
      <c r="K52" s="69"/>
      <c r="L52" s="61"/>
      <c r="M52" s="67"/>
      <c r="O52" s="70"/>
      <c r="P52" s="69"/>
      <c r="Q52" s="61"/>
      <c r="R52" s="67"/>
    </row>
    <row r="53" spans="1:18" ht="12.5" x14ac:dyDescent="0.25">
      <c r="A53" s="82"/>
      <c r="B53" s="83"/>
      <c r="C53" s="44" t="s">
        <v>145</v>
      </c>
      <c r="D53" s="65"/>
      <c r="E53" s="70"/>
      <c r="F53" s="69"/>
      <c r="G53" s="62"/>
      <c r="H53" s="68"/>
      <c r="J53" s="70"/>
      <c r="K53" s="69"/>
      <c r="L53" s="62"/>
      <c r="M53" s="68"/>
      <c r="O53" s="70"/>
      <c r="P53" s="69"/>
      <c r="Q53" s="62"/>
      <c r="R53" s="68"/>
    </row>
    <row r="54" spans="1:18" ht="12" customHeight="1" x14ac:dyDescent="0.25">
      <c r="A54" s="82"/>
      <c r="B54" s="83" t="s">
        <v>181</v>
      </c>
      <c r="C54" s="50" t="s">
        <v>146</v>
      </c>
      <c r="D54" s="65">
        <v>1.5</v>
      </c>
      <c r="E54" s="70">
        <v>0</v>
      </c>
      <c r="F54" s="69">
        <v>100</v>
      </c>
      <c r="G54" s="60">
        <f t="shared" ref="G54" si="51">IF((ISBLANK(F54)), "", F54*$D54)</f>
        <v>150</v>
      </c>
      <c r="H54" s="66">
        <f t="shared" ref="H54" si="52">IF((ISBLANK(F54)), "", $D54*100)</f>
        <v>150</v>
      </c>
      <c r="J54" s="70">
        <v>0</v>
      </c>
      <c r="K54" s="69">
        <v>100</v>
      </c>
      <c r="L54" s="60">
        <f t="shared" ref="L54" si="53">IF((ISBLANK(K54)), "", K54*$D54)</f>
        <v>150</v>
      </c>
      <c r="M54" s="66">
        <f t="shared" ref="M54" si="54">IF((ISBLANK(K54)), "", $D54*100)</f>
        <v>150</v>
      </c>
      <c r="O54" s="70">
        <v>0</v>
      </c>
      <c r="P54" s="69">
        <v>100</v>
      </c>
      <c r="Q54" s="60">
        <f t="shared" ref="Q54" si="55">IF((ISBLANK(P54)), "", P54*$D54)</f>
        <v>150</v>
      </c>
      <c r="R54" s="66">
        <f t="shared" ref="R54" si="56">IF((ISBLANK(P54)), "", $D54*100)</f>
        <v>150</v>
      </c>
    </row>
    <row r="55" spans="1:18" ht="12.5" x14ac:dyDescent="0.25">
      <c r="A55" s="82"/>
      <c r="B55" s="83"/>
      <c r="C55" s="50" t="s">
        <v>50</v>
      </c>
      <c r="D55" s="65"/>
      <c r="E55" s="70"/>
      <c r="F55" s="69"/>
      <c r="G55" s="61"/>
      <c r="H55" s="67"/>
      <c r="J55" s="70"/>
      <c r="K55" s="69"/>
      <c r="L55" s="61"/>
      <c r="M55" s="67"/>
      <c r="O55" s="70"/>
      <c r="P55" s="69"/>
      <c r="Q55" s="61"/>
      <c r="R55" s="67"/>
    </row>
    <row r="56" spans="1:18" ht="12.5" x14ac:dyDescent="0.25">
      <c r="A56" s="82"/>
      <c r="B56" s="83"/>
      <c r="C56" s="50" t="s">
        <v>24</v>
      </c>
      <c r="D56" s="65"/>
      <c r="E56" s="70"/>
      <c r="F56" s="69"/>
      <c r="G56" s="61"/>
      <c r="H56" s="67"/>
      <c r="J56" s="70"/>
      <c r="K56" s="69"/>
      <c r="L56" s="61"/>
      <c r="M56" s="67"/>
      <c r="O56" s="70"/>
      <c r="P56" s="69"/>
      <c r="Q56" s="61"/>
      <c r="R56" s="67"/>
    </row>
    <row r="57" spans="1:18" ht="12.5" x14ac:dyDescent="0.25">
      <c r="A57" s="82"/>
      <c r="B57" s="83"/>
      <c r="C57" s="50" t="s">
        <v>23</v>
      </c>
      <c r="D57" s="65"/>
      <c r="E57" s="70"/>
      <c r="F57" s="69"/>
      <c r="G57" s="61"/>
      <c r="H57" s="67"/>
      <c r="J57" s="70"/>
      <c r="K57" s="69"/>
      <c r="L57" s="61"/>
      <c r="M57" s="67"/>
      <c r="O57" s="70"/>
      <c r="P57" s="69"/>
      <c r="Q57" s="61"/>
      <c r="R57" s="67"/>
    </row>
    <row r="58" spans="1:18" ht="12.5" x14ac:dyDescent="0.25">
      <c r="A58" s="82"/>
      <c r="B58" s="83"/>
      <c r="C58" s="50" t="s">
        <v>147</v>
      </c>
      <c r="D58" s="65"/>
      <c r="E58" s="70"/>
      <c r="F58" s="69"/>
      <c r="G58" s="62"/>
      <c r="H58" s="68"/>
      <c r="J58" s="70"/>
      <c r="K58" s="69"/>
      <c r="L58" s="62"/>
      <c r="M58" s="68"/>
      <c r="O58" s="70"/>
      <c r="P58" s="69"/>
      <c r="Q58" s="62"/>
      <c r="R58" s="68"/>
    </row>
    <row r="59" spans="1:18" ht="12" customHeight="1" x14ac:dyDescent="0.25">
      <c r="A59" s="82"/>
      <c r="B59" s="83" t="s">
        <v>182</v>
      </c>
      <c r="C59" s="49" t="s">
        <v>53</v>
      </c>
      <c r="D59" s="65">
        <v>1.25</v>
      </c>
      <c r="E59" s="88">
        <v>0.27</v>
      </c>
      <c r="F59" s="89">
        <v>100</v>
      </c>
      <c r="G59" s="60">
        <f t="shared" ref="G59" si="57">IF((ISBLANK(F59)), "", F59*$D59)</f>
        <v>125</v>
      </c>
      <c r="H59" s="66">
        <f t="shared" ref="H59" si="58">IF((ISBLANK(F59)), "", $D59*100)</f>
        <v>125</v>
      </c>
      <c r="J59" s="88">
        <v>0.27</v>
      </c>
      <c r="K59" s="89">
        <v>100</v>
      </c>
      <c r="L59" s="60">
        <f t="shared" ref="L59" si="59">IF((ISBLANK(K59)), "", K59*$D59)</f>
        <v>125</v>
      </c>
      <c r="M59" s="66">
        <f t="shared" ref="M59" si="60">IF((ISBLANK(K59)), "", $D59*100)</f>
        <v>125</v>
      </c>
      <c r="O59" s="88">
        <v>0.27</v>
      </c>
      <c r="P59" s="89">
        <v>100</v>
      </c>
      <c r="Q59" s="60">
        <f t="shared" ref="Q59" si="61">IF((ISBLANK(P59)), "", P59*$D59)</f>
        <v>125</v>
      </c>
      <c r="R59" s="66">
        <f t="shared" ref="R59" si="62">IF((ISBLANK(P59)), "", $D59*100)</f>
        <v>125</v>
      </c>
    </row>
    <row r="60" spans="1:18" ht="12.5" x14ac:dyDescent="0.25">
      <c r="A60" s="82"/>
      <c r="B60" s="83"/>
      <c r="C60" s="49" t="s">
        <v>52</v>
      </c>
      <c r="D60" s="65"/>
      <c r="E60" s="88"/>
      <c r="F60" s="89"/>
      <c r="G60" s="61"/>
      <c r="H60" s="67"/>
      <c r="J60" s="88"/>
      <c r="K60" s="89"/>
      <c r="L60" s="61"/>
      <c r="M60" s="67"/>
      <c r="O60" s="88"/>
      <c r="P60" s="89"/>
      <c r="Q60" s="61"/>
      <c r="R60" s="67"/>
    </row>
    <row r="61" spans="1:18" ht="12.5" x14ac:dyDescent="0.25">
      <c r="A61" s="82"/>
      <c r="B61" s="84"/>
      <c r="C61" s="49" t="s">
        <v>25</v>
      </c>
      <c r="D61" s="65"/>
      <c r="E61" s="88"/>
      <c r="F61" s="89"/>
      <c r="G61" s="61"/>
      <c r="H61" s="67"/>
      <c r="J61" s="88"/>
      <c r="K61" s="89"/>
      <c r="L61" s="61"/>
      <c r="M61" s="67"/>
      <c r="O61" s="88"/>
      <c r="P61" s="89"/>
      <c r="Q61" s="61"/>
      <c r="R61" s="67"/>
    </row>
    <row r="62" spans="1:18" ht="12.5" x14ac:dyDescent="0.25">
      <c r="A62" s="82"/>
      <c r="B62" s="84"/>
      <c r="C62" s="49" t="s">
        <v>26</v>
      </c>
      <c r="D62" s="65"/>
      <c r="E62" s="88"/>
      <c r="F62" s="89"/>
      <c r="G62" s="61"/>
      <c r="H62" s="67"/>
      <c r="J62" s="88"/>
      <c r="K62" s="89"/>
      <c r="L62" s="61"/>
      <c r="M62" s="67"/>
      <c r="O62" s="88"/>
      <c r="P62" s="89"/>
      <c r="Q62" s="61"/>
      <c r="R62" s="67"/>
    </row>
    <row r="63" spans="1:18" ht="12.5" x14ac:dyDescent="0.25">
      <c r="A63" s="82"/>
      <c r="B63" s="84"/>
      <c r="C63" s="49" t="s">
        <v>10</v>
      </c>
      <c r="D63" s="65"/>
      <c r="E63" s="88"/>
      <c r="F63" s="89"/>
      <c r="G63" s="62"/>
      <c r="H63" s="68"/>
      <c r="J63" s="88"/>
      <c r="K63" s="89"/>
      <c r="L63" s="62"/>
      <c r="M63" s="68"/>
      <c r="O63" s="88"/>
      <c r="P63" s="89"/>
      <c r="Q63" s="62"/>
      <c r="R63" s="68"/>
    </row>
    <row r="64" spans="1:18" ht="12" customHeight="1" x14ac:dyDescent="0.25">
      <c r="A64" s="82"/>
      <c r="B64" s="63" t="s">
        <v>183</v>
      </c>
      <c r="C64" s="43" t="s">
        <v>90</v>
      </c>
      <c r="D64" s="65">
        <v>1.25</v>
      </c>
      <c r="E64" s="86">
        <v>0</v>
      </c>
      <c r="F64" s="87">
        <v>100</v>
      </c>
      <c r="G64" s="60">
        <f t="shared" ref="G64" si="63">IF((ISBLANK(F64)), "", F64*$D64)</f>
        <v>125</v>
      </c>
      <c r="H64" s="66">
        <f t="shared" ref="H64" si="64">IF((ISBLANK(F64)), "", $D64*100)</f>
        <v>125</v>
      </c>
      <c r="J64" s="86">
        <v>0.02</v>
      </c>
      <c r="K64" s="87">
        <v>75</v>
      </c>
      <c r="L64" s="60">
        <f t="shared" ref="L64" si="65">IF((ISBLANK(K64)), "", K64*$D64)</f>
        <v>93.75</v>
      </c>
      <c r="M64" s="66">
        <f t="shared" ref="M64" si="66">IF((ISBLANK(K64)), "", $D64*100)</f>
        <v>125</v>
      </c>
      <c r="O64" s="86">
        <v>2.4700000000000002</v>
      </c>
      <c r="P64" s="87">
        <v>50</v>
      </c>
      <c r="Q64" s="60">
        <f t="shared" ref="Q64" si="67">IF((ISBLANK(P64)), "", P64*$D64)</f>
        <v>62.5</v>
      </c>
      <c r="R64" s="66">
        <f t="shared" ref="R64" si="68">IF((ISBLANK(P64)), "", $D64*100)</f>
        <v>125</v>
      </c>
    </row>
    <row r="65" spans="1:18" ht="12.5" x14ac:dyDescent="0.25">
      <c r="A65" s="82"/>
      <c r="B65" s="63"/>
      <c r="C65" s="53" t="s">
        <v>148</v>
      </c>
      <c r="D65" s="65"/>
      <c r="E65" s="86"/>
      <c r="F65" s="87"/>
      <c r="G65" s="61"/>
      <c r="H65" s="67"/>
      <c r="J65" s="86"/>
      <c r="K65" s="87"/>
      <c r="L65" s="61"/>
      <c r="M65" s="67"/>
      <c r="O65" s="86"/>
      <c r="P65" s="87"/>
      <c r="Q65" s="61"/>
      <c r="R65" s="67"/>
    </row>
    <row r="66" spans="1:18" ht="12.5" x14ac:dyDescent="0.25">
      <c r="A66" s="82"/>
      <c r="B66" s="63"/>
      <c r="C66" s="43" t="s">
        <v>91</v>
      </c>
      <c r="D66" s="65"/>
      <c r="E66" s="86"/>
      <c r="F66" s="87"/>
      <c r="G66" s="61"/>
      <c r="H66" s="67"/>
      <c r="J66" s="86"/>
      <c r="K66" s="87"/>
      <c r="L66" s="61"/>
      <c r="M66" s="67"/>
      <c r="O66" s="86"/>
      <c r="P66" s="87"/>
      <c r="Q66" s="61"/>
      <c r="R66" s="67"/>
    </row>
    <row r="67" spans="1:18" ht="12.5" x14ac:dyDescent="0.25">
      <c r="A67" s="82"/>
      <c r="B67" s="63"/>
      <c r="C67" s="43" t="s">
        <v>89</v>
      </c>
      <c r="D67" s="65"/>
      <c r="E67" s="86"/>
      <c r="F67" s="87"/>
      <c r="G67" s="61"/>
      <c r="H67" s="67"/>
      <c r="J67" s="86"/>
      <c r="K67" s="87"/>
      <c r="L67" s="61"/>
      <c r="M67" s="67"/>
      <c r="O67" s="86"/>
      <c r="P67" s="87"/>
      <c r="Q67" s="61"/>
      <c r="R67" s="67"/>
    </row>
    <row r="68" spans="1:18" ht="12.5" x14ac:dyDescent="0.25">
      <c r="A68" s="82"/>
      <c r="B68" s="63"/>
      <c r="C68" s="46" t="s">
        <v>10</v>
      </c>
      <c r="D68" s="65"/>
      <c r="E68" s="86"/>
      <c r="F68" s="87"/>
      <c r="G68" s="62"/>
      <c r="H68" s="68"/>
      <c r="J68" s="86"/>
      <c r="K68" s="87"/>
      <c r="L68" s="62"/>
      <c r="M68" s="68"/>
      <c r="O68" s="86"/>
      <c r="P68" s="87"/>
      <c r="Q68" s="62"/>
      <c r="R68" s="68"/>
    </row>
    <row r="69" spans="1:18" ht="12" customHeight="1" x14ac:dyDescent="0.25">
      <c r="A69" s="82"/>
      <c r="B69" s="85" t="s">
        <v>172</v>
      </c>
      <c r="C69" s="50" t="s">
        <v>149</v>
      </c>
      <c r="D69" s="65">
        <v>1.5</v>
      </c>
      <c r="E69" s="86">
        <v>2.68</v>
      </c>
      <c r="F69" s="69">
        <v>75</v>
      </c>
      <c r="G69" s="60">
        <f t="shared" ref="G69" si="69">IF((ISBLANK(F69)), "", F69*$D69)</f>
        <v>112.5</v>
      </c>
      <c r="H69" s="66">
        <f t="shared" ref="H69" si="70">IF((ISBLANK(F69)), "", $D69*100)</f>
        <v>150</v>
      </c>
      <c r="J69" s="69">
        <v>2.58</v>
      </c>
      <c r="K69" s="69">
        <v>75</v>
      </c>
      <c r="L69" s="60">
        <f t="shared" ref="L69" si="71">IF((ISBLANK(K69)), "", K69*$D69)</f>
        <v>112.5</v>
      </c>
      <c r="M69" s="66">
        <f t="shared" ref="M69" si="72">IF((ISBLANK(K69)), "", $D69*100)</f>
        <v>150</v>
      </c>
      <c r="O69" s="69">
        <v>39.43</v>
      </c>
      <c r="P69" s="69">
        <v>25</v>
      </c>
      <c r="Q69" s="60">
        <f t="shared" ref="Q69" si="73">IF((ISBLANK(P69)), "", P69*$D69)</f>
        <v>37.5</v>
      </c>
      <c r="R69" s="66">
        <f t="shared" ref="R69" si="74">IF((ISBLANK(P69)), "", $D69*100)</f>
        <v>150</v>
      </c>
    </row>
    <row r="70" spans="1:18" ht="12.5" x14ac:dyDescent="0.25">
      <c r="A70" s="82"/>
      <c r="B70" s="85"/>
      <c r="C70" s="1" t="s">
        <v>150</v>
      </c>
      <c r="D70" s="65"/>
      <c r="E70" s="86"/>
      <c r="F70" s="69"/>
      <c r="G70" s="61"/>
      <c r="H70" s="67"/>
      <c r="J70" s="69"/>
      <c r="K70" s="69"/>
      <c r="L70" s="61"/>
      <c r="M70" s="67"/>
      <c r="O70" s="69"/>
      <c r="P70" s="69"/>
      <c r="Q70" s="61"/>
      <c r="R70" s="67"/>
    </row>
    <row r="71" spans="1:18" ht="12.5" x14ac:dyDescent="0.25">
      <c r="A71" s="82"/>
      <c r="B71" s="85"/>
      <c r="C71" s="1" t="s">
        <v>54</v>
      </c>
      <c r="D71" s="65"/>
      <c r="E71" s="86"/>
      <c r="F71" s="69"/>
      <c r="G71" s="61"/>
      <c r="H71" s="67"/>
      <c r="J71" s="69"/>
      <c r="K71" s="69"/>
      <c r="L71" s="61"/>
      <c r="M71" s="67"/>
      <c r="O71" s="69"/>
      <c r="P71" s="69"/>
      <c r="Q71" s="61"/>
      <c r="R71" s="67"/>
    </row>
    <row r="72" spans="1:18" ht="12.5" x14ac:dyDescent="0.25">
      <c r="A72" s="82"/>
      <c r="B72" s="85"/>
      <c r="C72" s="50" t="s">
        <v>151</v>
      </c>
      <c r="D72" s="65"/>
      <c r="E72" s="86"/>
      <c r="F72" s="69"/>
      <c r="G72" s="61"/>
      <c r="H72" s="67"/>
      <c r="J72" s="69"/>
      <c r="K72" s="69"/>
      <c r="L72" s="61"/>
      <c r="M72" s="67"/>
      <c r="O72" s="69"/>
      <c r="P72" s="69"/>
      <c r="Q72" s="61"/>
      <c r="R72" s="67"/>
    </row>
    <row r="73" spans="1:18" ht="12.5" x14ac:dyDescent="0.25">
      <c r="A73" s="82"/>
      <c r="B73" s="85"/>
      <c r="C73" s="50" t="s">
        <v>152</v>
      </c>
      <c r="D73" s="65"/>
      <c r="E73" s="86"/>
      <c r="F73" s="69"/>
      <c r="G73" s="62"/>
      <c r="H73" s="68"/>
      <c r="J73" s="69"/>
      <c r="K73" s="69"/>
      <c r="L73" s="62"/>
      <c r="M73" s="68"/>
      <c r="O73" s="69"/>
      <c r="P73" s="69"/>
      <c r="Q73" s="62"/>
      <c r="R73" s="68"/>
    </row>
    <row r="74" spans="1:18" ht="12" customHeight="1" x14ac:dyDescent="0.25">
      <c r="A74" s="82"/>
      <c r="B74" s="83" t="s">
        <v>191</v>
      </c>
      <c r="C74" s="50" t="s">
        <v>57</v>
      </c>
      <c r="D74" s="65">
        <v>1.5</v>
      </c>
      <c r="E74" s="70">
        <v>63.29</v>
      </c>
      <c r="F74" s="69">
        <v>0</v>
      </c>
      <c r="G74" s="60">
        <f t="shared" ref="G74" si="75">IF((ISBLANK(F74)), "", F74*$D74)</f>
        <v>0</v>
      </c>
      <c r="H74" s="66">
        <f t="shared" ref="H74" si="76">IF((ISBLANK(F74)), "", $D74*100)</f>
        <v>150</v>
      </c>
      <c r="J74" s="70">
        <v>0</v>
      </c>
      <c r="K74" s="69">
        <v>100</v>
      </c>
      <c r="L74" s="60">
        <f t="shared" ref="L74" si="77">IF((ISBLANK(K74)), "", K74*$D74)</f>
        <v>150</v>
      </c>
      <c r="M74" s="66">
        <f t="shared" ref="M74" si="78">IF((ISBLANK(K74)), "", $D74*100)</f>
        <v>150</v>
      </c>
      <c r="O74" s="70">
        <v>100</v>
      </c>
      <c r="P74" s="69">
        <v>0</v>
      </c>
      <c r="Q74" s="60">
        <f t="shared" ref="Q74" si="79">IF((ISBLANK(P74)), "", P74*$D74)</f>
        <v>0</v>
      </c>
      <c r="R74" s="66">
        <f t="shared" ref="R74" si="80">IF((ISBLANK(P74)), "", $D74*100)</f>
        <v>150</v>
      </c>
    </row>
    <row r="75" spans="1:18" ht="12.5" x14ac:dyDescent="0.25">
      <c r="A75" s="82"/>
      <c r="B75" s="83"/>
      <c r="C75" s="50" t="s">
        <v>153</v>
      </c>
      <c r="D75" s="65"/>
      <c r="E75" s="70"/>
      <c r="F75" s="69"/>
      <c r="G75" s="61"/>
      <c r="H75" s="67"/>
      <c r="J75" s="70"/>
      <c r="K75" s="69"/>
      <c r="L75" s="61"/>
      <c r="M75" s="67"/>
      <c r="O75" s="70"/>
      <c r="P75" s="69"/>
      <c r="Q75" s="61"/>
      <c r="R75" s="67"/>
    </row>
    <row r="76" spans="1:18" ht="12.5" x14ac:dyDescent="0.25">
      <c r="A76" s="82"/>
      <c r="B76" s="84"/>
      <c r="C76" s="50" t="s">
        <v>27</v>
      </c>
      <c r="D76" s="65"/>
      <c r="E76" s="70"/>
      <c r="F76" s="69"/>
      <c r="G76" s="61"/>
      <c r="H76" s="67"/>
      <c r="J76" s="70"/>
      <c r="K76" s="69"/>
      <c r="L76" s="61"/>
      <c r="M76" s="67"/>
      <c r="O76" s="70"/>
      <c r="P76" s="69"/>
      <c r="Q76" s="61"/>
      <c r="R76" s="67"/>
    </row>
    <row r="77" spans="1:18" ht="12.5" x14ac:dyDescent="0.25">
      <c r="A77" s="82"/>
      <c r="B77" s="84"/>
      <c r="C77" s="50" t="s">
        <v>28</v>
      </c>
      <c r="D77" s="65"/>
      <c r="E77" s="70"/>
      <c r="F77" s="69"/>
      <c r="G77" s="61"/>
      <c r="H77" s="67"/>
      <c r="J77" s="70"/>
      <c r="K77" s="69"/>
      <c r="L77" s="61"/>
      <c r="M77" s="67"/>
      <c r="O77" s="70"/>
      <c r="P77" s="69"/>
      <c r="Q77" s="61"/>
      <c r="R77" s="67"/>
    </row>
    <row r="78" spans="1:18" ht="12.5" x14ac:dyDescent="0.25">
      <c r="A78" s="82"/>
      <c r="B78" s="84"/>
      <c r="C78" s="50" t="s">
        <v>10</v>
      </c>
      <c r="D78" s="65"/>
      <c r="E78" s="70"/>
      <c r="F78" s="69"/>
      <c r="G78" s="62"/>
      <c r="H78" s="68"/>
      <c r="J78" s="70"/>
      <c r="K78" s="69"/>
      <c r="L78" s="62"/>
      <c r="M78" s="68"/>
      <c r="O78" s="70"/>
      <c r="P78" s="69"/>
      <c r="Q78" s="62"/>
      <c r="R78" s="68"/>
    </row>
    <row r="79" spans="1:18" ht="12" customHeight="1" x14ac:dyDescent="0.25">
      <c r="A79" s="82"/>
      <c r="B79" s="63" t="s">
        <v>110</v>
      </c>
      <c r="C79" s="44" t="s">
        <v>57</v>
      </c>
      <c r="D79" s="65">
        <v>1.5</v>
      </c>
      <c r="E79" s="70">
        <v>1.8</v>
      </c>
      <c r="F79" s="69">
        <v>75</v>
      </c>
      <c r="G79" s="60">
        <f t="shared" ref="G79" si="81">IF((ISBLANK(F79)), "", F79*$D79)</f>
        <v>112.5</v>
      </c>
      <c r="H79" s="66">
        <f t="shared" ref="H79" si="82">IF((ISBLANK(F79)), "", $D79*100)</f>
        <v>150</v>
      </c>
      <c r="J79" s="70">
        <v>0</v>
      </c>
      <c r="K79" s="69">
        <v>100</v>
      </c>
      <c r="L79" s="60">
        <f t="shared" ref="L79" si="83">IF((ISBLANK(K79)), "", K79*$D79)</f>
        <v>150</v>
      </c>
      <c r="M79" s="66">
        <f t="shared" ref="M79" si="84">IF((ISBLANK(K79)), "", $D79*100)</f>
        <v>150</v>
      </c>
      <c r="O79" s="70">
        <v>36.700000000000003</v>
      </c>
      <c r="P79" s="69">
        <v>25</v>
      </c>
      <c r="Q79" s="60">
        <f t="shared" ref="Q79" si="85">IF((ISBLANK(P79)), "", P79*$D79)</f>
        <v>37.5</v>
      </c>
      <c r="R79" s="66">
        <f t="shared" ref="R79" si="86">IF((ISBLANK(P79)), "", $D79*100)</f>
        <v>150</v>
      </c>
    </row>
    <row r="80" spans="1:18" ht="12.5" x14ac:dyDescent="0.25">
      <c r="A80" s="82"/>
      <c r="B80" s="63"/>
      <c r="C80" s="44" t="s">
        <v>153</v>
      </c>
      <c r="D80" s="65"/>
      <c r="E80" s="70"/>
      <c r="F80" s="69"/>
      <c r="G80" s="61"/>
      <c r="H80" s="67"/>
      <c r="J80" s="70"/>
      <c r="K80" s="69"/>
      <c r="L80" s="61"/>
      <c r="M80" s="67"/>
      <c r="O80" s="70"/>
      <c r="P80" s="69"/>
      <c r="Q80" s="61"/>
      <c r="R80" s="67"/>
    </row>
    <row r="81" spans="1:18" ht="12.5" x14ac:dyDescent="0.25">
      <c r="A81" s="82"/>
      <c r="B81" s="64"/>
      <c r="C81" s="44" t="s">
        <v>27</v>
      </c>
      <c r="D81" s="65"/>
      <c r="E81" s="70"/>
      <c r="F81" s="69"/>
      <c r="G81" s="61"/>
      <c r="H81" s="67"/>
      <c r="J81" s="70"/>
      <c r="K81" s="69"/>
      <c r="L81" s="61"/>
      <c r="M81" s="67"/>
      <c r="O81" s="70"/>
      <c r="P81" s="69"/>
      <c r="Q81" s="61"/>
      <c r="R81" s="67"/>
    </row>
    <row r="82" spans="1:18" ht="12.5" x14ac:dyDescent="0.25">
      <c r="A82" s="82"/>
      <c r="B82" s="64"/>
      <c r="C82" s="44" t="s">
        <v>28</v>
      </c>
      <c r="D82" s="65"/>
      <c r="E82" s="70"/>
      <c r="F82" s="69"/>
      <c r="G82" s="61"/>
      <c r="H82" s="67"/>
      <c r="J82" s="70"/>
      <c r="K82" s="69"/>
      <c r="L82" s="61"/>
      <c r="M82" s="67"/>
      <c r="O82" s="70"/>
      <c r="P82" s="69"/>
      <c r="Q82" s="61"/>
      <c r="R82" s="67"/>
    </row>
    <row r="83" spans="1:18" ht="12.5" x14ac:dyDescent="0.25">
      <c r="A83" s="82"/>
      <c r="B83" s="64"/>
      <c r="C83" s="44" t="s">
        <v>10</v>
      </c>
      <c r="D83" s="65"/>
      <c r="E83" s="70"/>
      <c r="F83" s="69"/>
      <c r="G83" s="62"/>
      <c r="H83" s="68"/>
      <c r="J83" s="70"/>
      <c r="K83" s="69"/>
      <c r="L83" s="62"/>
      <c r="M83" s="68"/>
      <c r="O83" s="70"/>
      <c r="P83" s="69"/>
      <c r="Q83" s="62"/>
      <c r="R83" s="68"/>
    </row>
    <row r="84" spans="1:18" ht="12" customHeight="1" x14ac:dyDescent="0.25">
      <c r="A84" s="82"/>
      <c r="B84" s="63" t="s">
        <v>189</v>
      </c>
      <c r="C84" s="52" t="s">
        <v>78</v>
      </c>
      <c r="D84" s="65">
        <v>1.5</v>
      </c>
      <c r="E84" s="74" t="s">
        <v>64</v>
      </c>
      <c r="F84" s="69">
        <v>75</v>
      </c>
      <c r="G84" s="60">
        <f t="shared" ref="G84" si="87">IF((ISBLANK(F84)), "", F84*$D84)</f>
        <v>112.5</v>
      </c>
      <c r="H84" s="66">
        <f t="shared" ref="H84" si="88">IF((ISBLANK(F84)), "", $D84*100)</f>
        <v>150</v>
      </c>
      <c r="J84" s="74" t="s">
        <v>83</v>
      </c>
      <c r="K84" s="69">
        <v>50</v>
      </c>
      <c r="L84" s="60">
        <f t="shared" ref="L84" si="89">IF((ISBLANK(K84)), "", K84*$D84)</f>
        <v>75</v>
      </c>
      <c r="M84" s="66">
        <f t="shared" ref="M84" si="90">IF((ISBLANK(K84)), "", $D84*100)</f>
        <v>150</v>
      </c>
      <c r="O84" s="75" t="s">
        <v>83</v>
      </c>
      <c r="P84" s="78">
        <v>50</v>
      </c>
      <c r="Q84" s="60">
        <f t="shared" ref="Q84" si="91">IF((ISBLANK(P84)), "", P84*$D84)</f>
        <v>75</v>
      </c>
      <c r="R84" s="66">
        <f t="shared" ref="R84" si="92">IF((ISBLANK(P84)), "", $D84*100)</f>
        <v>150</v>
      </c>
    </row>
    <row r="85" spans="1:18" ht="12.5" x14ac:dyDescent="0.25">
      <c r="A85" s="82"/>
      <c r="B85" s="63"/>
      <c r="C85" s="52" t="s">
        <v>79</v>
      </c>
      <c r="D85" s="65"/>
      <c r="E85" s="70"/>
      <c r="F85" s="69"/>
      <c r="G85" s="61"/>
      <c r="H85" s="67"/>
      <c r="J85" s="70"/>
      <c r="K85" s="69"/>
      <c r="L85" s="61"/>
      <c r="M85" s="67"/>
      <c r="O85" s="76"/>
      <c r="P85" s="79"/>
      <c r="Q85" s="61"/>
      <c r="R85" s="67"/>
    </row>
    <row r="86" spans="1:18" ht="12.5" x14ac:dyDescent="0.25">
      <c r="A86" s="82"/>
      <c r="B86" s="64"/>
      <c r="C86" s="52" t="s">
        <v>80</v>
      </c>
      <c r="D86" s="65"/>
      <c r="E86" s="70"/>
      <c r="F86" s="69"/>
      <c r="G86" s="61"/>
      <c r="H86" s="67"/>
      <c r="J86" s="70"/>
      <c r="K86" s="69"/>
      <c r="L86" s="61"/>
      <c r="M86" s="67"/>
      <c r="O86" s="76"/>
      <c r="P86" s="79"/>
      <c r="Q86" s="61"/>
      <c r="R86" s="67"/>
    </row>
    <row r="87" spans="1:18" ht="12.5" x14ac:dyDescent="0.25">
      <c r="A87" s="82"/>
      <c r="B87" s="64"/>
      <c r="C87" s="52" t="s">
        <v>81</v>
      </c>
      <c r="D87" s="65"/>
      <c r="E87" s="70"/>
      <c r="F87" s="69"/>
      <c r="G87" s="61"/>
      <c r="H87" s="67"/>
      <c r="J87" s="70"/>
      <c r="K87" s="69"/>
      <c r="L87" s="61"/>
      <c r="M87" s="67"/>
      <c r="O87" s="76"/>
      <c r="P87" s="79"/>
      <c r="Q87" s="61"/>
      <c r="R87" s="67"/>
    </row>
    <row r="88" spans="1:18" ht="12.5" x14ac:dyDescent="0.25">
      <c r="A88" s="82"/>
      <c r="B88" s="64"/>
      <c r="C88" s="52" t="s">
        <v>82</v>
      </c>
      <c r="D88" s="65"/>
      <c r="E88" s="70"/>
      <c r="F88" s="69"/>
      <c r="G88" s="62"/>
      <c r="H88" s="68"/>
      <c r="J88" s="70"/>
      <c r="K88" s="69"/>
      <c r="L88" s="62"/>
      <c r="M88" s="68"/>
      <c r="O88" s="77"/>
      <c r="P88" s="80"/>
      <c r="Q88" s="62"/>
      <c r="R88" s="68"/>
    </row>
    <row r="89" spans="1:18" ht="12" customHeight="1" x14ac:dyDescent="0.25">
      <c r="A89" s="71"/>
      <c r="B89" s="72" t="s">
        <v>59</v>
      </c>
      <c r="C89" s="36" t="s">
        <v>40</v>
      </c>
      <c r="D89" s="73"/>
      <c r="E89" s="57"/>
      <c r="F89" s="58">
        <f>G89/H89</f>
        <v>0.66666666666666674</v>
      </c>
      <c r="G89" s="59">
        <f>IF(F19&gt;0,AVERAGE(G4:G88), "0")</f>
        <v>96.666666666666671</v>
      </c>
      <c r="H89" s="56">
        <f>AVERAGE(H4:H88)</f>
        <v>145</v>
      </c>
      <c r="J89" s="57"/>
      <c r="K89" s="58">
        <f>L89/M89</f>
        <v>0.65740740740740733</v>
      </c>
      <c r="L89" s="59">
        <f>IF(K19&gt;0,AVERAGE(L4:L88), "0")</f>
        <v>95.089285714285708</v>
      </c>
      <c r="M89" s="56">
        <f>AVERAGE(M4:M88)</f>
        <v>144.64285714285714</v>
      </c>
      <c r="O89" s="57"/>
      <c r="P89" s="58">
        <f>Q89/R89</f>
        <v>0.50271739130434778</v>
      </c>
      <c r="Q89" s="59">
        <f>IF(P19&gt;0,AVERAGE(Q4:Q88), "0")</f>
        <v>72.265625</v>
      </c>
      <c r="R89" s="56">
        <f>AVERAGE(R4:R88)</f>
        <v>143.75</v>
      </c>
    </row>
    <row r="90" spans="1:18" ht="12" customHeight="1" x14ac:dyDescent="0.25">
      <c r="A90" s="71"/>
      <c r="B90" s="72"/>
      <c r="C90" s="37" t="s">
        <v>35</v>
      </c>
      <c r="D90" s="73"/>
      <c r="E90" s="57"/>
      <c r="F90" s="58"/>
      <c r="G90" s="59"/>
      <c r="H90" s="56"/>
      <c r="J90" s="57"/>
      <c r="K90" s="58"/>
      <c r="L90" s="59"/>
      <c r="M90" s="56"/>
      <c r="O90" s="57"/>
      <c r="P90" s="58"/>
      <c r="Q90" s="59"/>
      <c r="R90" s="56"/>
    </row>
    <row r="91" spans="1:18" ht="12" customHeight="1" x14ac:dyDescent="0.25">
      <c r="A91" s="71"/>
      <c r="B91" s="72"/>
      <c r="C91" s="37" t="s">
        <v>36</v>
      </c>
      <c r="D91" s="73"/>
      <c r="E91" s="57"/>
      <c r="F91" s="58"/>
      <c r="G91" s="59"/>
      <c r="H91" s="56"/>
      <c r="J91" s="57"/>
      <c r="K91" s="58"/>
      <c r="L91" s="59"/>
      <c r="M91" s="56"/>
      <c r="O91" s="57"/>
      <c r="P91" s="58"/>
      <c r="Q91" s="59"/>
      <c r="R91" s="56"/>
    </row>
    <row r="92" spans="1:18" ht="12" customHeight="1" x14ac:dyDescent="0.25">
      <c r="A92" s="71"/>
      <c r="B92" s="72"/>
      <c r="C92" s="37" t="s">
        <v>38</v>
      </c>
      <c r="D92" s="73"/>
      <c r="E92" s="57"/>
      <c r="F92" s="58"/>
      <c r="G92" s="59"/>
      <c r="H92" s="56"/>
      <c r="J92" s="57"/>
      <c r="K92" s="58"/>
      <c r="L92" s="59"/>
      <c r="M92" s="56"/>
      <c r="O92" s="57"/>
      <c r="P92" s="58"/>
      <c r="Q92" s="59"/>
      <c r="R92" s="56"/>
    </row>
    <row r="93" spans="1:18" ht="12" customHeight="1" x14ac:dyDescent="0.25">
      <c r="A93" s="71"/>
      <c r="B93" s="72"/>
      <c r="C93" s="45" t="s">
        <v>84</v>
      </c>
      <c r="D93" s="73"/>
      <c r="E93" s="57"/>
      <c r="F93" s="58"/>
      <c r="G93" s="59"/>
      <c r="H93" s="56"/>
      <c r="J93" s="57"/>
      <c r="K93" s="58"/>
      <c r="L93" s="59"/>
      <c r="M93" s="56"/>
      <c r="O93" s="57"/>
      <c r="P93" s="58"/>
      <c r="Q93" s="59"/>
      <c r="R93" s="56"/>
    </row>
    <row r="94" spans="1:18" ht="91.5" thickBot="1" x14ac:dyDescent="0.35">
      <c r="A94" s="71"/>
      <c r="C94" s="9"/>
      <c r="E94" s="27"/>
      <c r="F94" s="28" t="s">
        <v>168</v>
      </c>
      <c r="G94" s="29"/>
      <c r="H94" s="30"/>
      <c r="J94" s="27"/>
      <c r="K94" s="28" t="s">
        <v>168</v>
      </c>
      <c r="L94" s="29"/>
      <c r="M94" s="30"/>
      <c r="O94" s="27"/>
      <c r="P94" s="28" t="s">
        <v>168</v>
      </c>
      <c r="Q94" s="29"/>
      <c r="R94" s="30"/>
    </row>
    <row r="95" spans="1:18" ht="15.5" x14ac:dyDescent="0.3">
      <c r="A95" s="71"/>
      <c r="B95" s="18"/>
      <c r="C95" s="17"/>
      <c r="E95" s="15"/>
      <c r="F95" s="40"/>
      <c r="J95" s="15"/>
      <c r="K95" s="40"/>
      <c r="O95" s="15"/>
      <c r="P95" s="40"/>
    </row>
    <row r="96" spans="1:18" ht="15.5" x14ac:dyDescent="0.3">
      <c r="A96" s="71"/>
      <c r="B96" s="18"/>
      <c r="C96" s="9"/>
      <c r="E96" s="9"/>
      <c r="F96" s="4"/>
      <c r="J96" s="9"/>
      <c r="K96" s="4"/>
      <c r="O96" s="9"/>
      <c r="P96" s="4"/>
    </row>
    <row r="97" spans="1:16" ht="15.5" x14ac:dyDescent="0.3">
      <c r="A97" s="71"/>
      <c r="B97" s="18"/>
      <c r="C97" s="9"/>
      <c r="E97" s="14" t="s">
        <v>39</v>
      </c>
      <c r="F97" s="4"/>
      <c r="J97" s="14" t="s">
        <v>39</v>
      </c>
      <c r="K97" s="4"/>
      <c r="O97" s="14"/>
      <c r="P97" s="4"/>
    </row>
    <row r="98" spans="1:16" ht="13" x14ac:dyDescent="0.3">
      <c r="A98" s="71"/>
      <c r="B98" s="9"/>
      <c r="C98" s="9"/>
      <c r="E98" s="9"/>
      <c r="F98" s="4"/>
      <c r="J98" s="9"/>
      <c r="K98" s="4"/>
      <c r="O98" s="9"/>
      <c r="P98" s="4"/>
    </row>
    <row r="99" spans="1:16" x14ac:dyDescent="0.4">
      <c r="A99" s="6"/>
      <c r="B99" s="9"/>
      <c r="C99" s="9"/>
      <c r="E99" s="9"/>
      <c r="F99" s="4"/>
      <c r="J99" s="9"/>
      <c r="K99" s="4"/>
      <c r="O99" s="9"/>
      <c r="P99" s="4"/>
    </row>
    <row r="100" spans="1:16" x14ac:dyDescent="0.4">
      <c r="A100" s="6"/>
      <c r="B100" s="9"/>
      <c r="C100" s="9"/>
      <c r="E100" s="9"/>
      <c r="F100" s="4"/>
      <c r="J100" s="9"/>
      <c r="K100" s="4"/>
      <c r="O100" s="9"/>
      <c r="P100" s="4"/>
    </row>
    <row r="101" spans="1:16" ht="13" x14ac:dyDescent="0.3">
      <c r="A101" s="9"/>
      <c r="B101" s="9"/>
      <c r="C101" s="9"/>
      <c r="E101" s="9"/>
      <c r="F101" s="4"/>
      <c r="J101" s="9"/>
      <c r="K101" s="4"/>
      <c r="O101" s="9"/>
      <c r="P101" s="4"/>
    </row>
    <row r="102" spans="1:16" ht="13" x14ac:dyDescent="0.3">
      <c r="A102" s="9"/>
      <c r="B102" s="9"/>
      <c r="C102" s="9"/>
      <c r="E102" s="9"/>
      <c r="F102" s="4"/>
      <c r="J102" s="9"/>
      <c r="K102" s="4"/>
      <c r="O102" s="9"/>
      <c r="P102" s="4"/>
    </row>
    <row r="103" spans="1:16" x14ac:dyDescent="0.4">
      <c r="A103" s="6"/>
      <c r="B103" s="9"/>
      <c r="C103" s="9"/>
      <c r="E103" s="9"/>
      <c r="F103" s="4"/>
      <c r="J103" s="9"/>
      <c r="K103" s="4"/>
      <c r="O103" s="9"/>
      <c r="P103" s="4"/>
    </row>
    <row r="104" spans="1:16" x14ac:dyDescent="0.4">
      <c r="A104" s="6"/>
      <c r="B104" s="9"/>
      <c r="C104" s="9"/>
      <c r="E104" s="9"/>
      <c r="F104" s="4"/>
      <c r="J104" s="9"/>
      <c r="K104" s="4"/>
      <c r="O104" s="9"/>
      <c r="P104" s="4"/>
    </row>
    <row r="105" spans="1:16" x14ac:dyDescent="0.4">
      <c r="A105" s="6"/>
      <c r="B105" s="9"/>
      <c r="C105" s="9"/>
      <c r="E105" s="9"/>
      <c r="F105" s="4"/>
      <c r="J105" s="9"/>
      <c r="K105" s="4"/>
      <c r="O105" s="9"/>
      <c r="P105" s="4"/>
    </row>
    <row r="106" spans="1:16" x14ac:dyDescent="0.4">
      <c r="A106" s="6"/>
      <c r="B106" s="9"/>
      <c r="C106" s="9"/>
      <c r="E106" s="9"/>
      <c r="F106" s="4"/>
      <c r="J106" s="9"/>
      <c r="K106" s="4"/>
      <c r="O106" s="9"/>
      <c r="P106" s="4"/>
    </row>
    <row r="107" spans="1:16" x14ac:dyDescent="0.4">
      <c r="A107" s="6"/>
      <c r="B107" s="9"/>
      <c r="C107" s="9"/>
      <c r="E107" s="9"/>
      <c r="F107" s="4"/>
      <c r="J107" s="9"/>
      <c r="K107" s="4"/>
      <c r="O107" s="9"/>
      <c r="P107" s="4"/>
    </row>
    <row r="108" spans="1:16" x14ac:dyDescent="0.4">
      <c r="A108" s="6"/>
      <c r="B108" s="9"/>
      <c r="C108" s="9"/>
      <c r="E108" s="9"/>
      <c r="F108" s="4"/>
      <c r="J108" s="9"/>
      <c r="K108" s="4"/>
      <c r="O108" s="9"/>
      <c r="P108" s="4"/>
    </row>
    <row r="109" spans="1:16" x14ac:dyDescent="0.4">
      <c r="A109" s="6"/>
      <c r="B109" s="9"/>
      <c r="C109" s="9"/>
      <c r="E109" s="9"/>
      <c r="F109" s="4"/>
      <c r="J109" s="9"/>
      <c r="K109" s="4"/>
      <c r="O109" s="9"/>
      <c r="P109" s="4"/>
    </row>
    <row r="110" spans="1:16" x14ac:dyDescent="0.4">
      <c r="A110" s="6"/>
      <c r="B110" s="9"/>
      <c r="C110" s="9"/>
      <c r="E110" s="9"/>
      <c r="F110" s="4"/>
      <c r="J110" s="9"/>
      <c r="K110" s="4"/>
      <c r="O110" s="9"/>
      <c r="P110" s="4"/>
    </row>
    <row r="111" spans="1:16" x14ac:dyDescent="0.4">
      <c r="A111" s="6"/>
      <c r="B111" s="9"/>
      <c r="C111" s="9"/>
      <c r="E111" s="9"/>
      <c r="F111" s="4"/>
      <c r="J111" s="9"/>
      <c r="K111" s="4"/>
      <c r="O111" s="9"/>
      <c r="P111" s="4"/>
    </row>
    <row r="112" spans="1:16" x14ac:dyDescent="0.4">
      <c r="A112" s="6"/>
      <c r="B112" s="9"/>
      <c r="C112" s="9"/>
      <c r="E112" s="9"/>
      <c r="F112" s="4"/>
      <c r="J112" s="9"/>
      <c r="K112" s="4"/>
      <c r="O112" s="9"/>
      <c r="P112" s="4"/>
    </row>
    <row r="113" spans="1:16" x14ac:dyDescent="0.4">
      <c r="A113" s="6"/>
      <c r="B113" s="9"/>
      <c r="C113" s="9"/>
      <c r="E113" s="9"/>
      <c r="F113" s="4"/>
      <c r="J113" s="9"/>
      <c r="K113" s="4"/>
      <c r="O113" s="9"/>
      <c r="P113" s="4"/>
    </row>
    <row r="114" spans="1:16" x14ac:dyDescent="0.4">
      <c r="A114" s="6"/>
      <c r="B114" s="9"/>
      <c r="C114" s="9"/>
      <c r="E114" s="9"/>
      <c r="F114" s="4"/>
      <c r="J114" s="9"/>
      <c r="K114" s="4"/>
      <c r="O114" s="9"/>
      <c r="P114" s="4"/>
    </row>
    <row r="115" spans="1:16" x14ac:dyDescent="0.4">
      <c r="A115" s="6"/>
      <c r="B115" s="9"/>
      <c r="C115" s="9"/>
      <c r="E115" s="9"/>
      <c r="F115" s="4"/>
      <c r="J115" s="9"/>
      <c r="K115" s="4"/>
      <c r="O115" s="9"/>
      <c r="P115" s="4"/>
    </row>
    <row r="116" spans="1:16" x14ac:dyDescent="0.4">
      <c r="A116" s="6"/>
      <c r="B116" s="9"/>
      <c r="C116" s="9"/>
      <c r="E116" s="9"/>
      <c r="F116" s="4"/>
      <c r="J116" s="9"/>
      <c r="K116" s="4"/>
      <c r="O116" s="9"/>
      <c r="P116" s="4"/>
    </row>
    <row r="117" spans="1:16" x14ac:dyDescent="0.4">
      <c r="A117" s="6"/>
      <c r="B117" s="9"/>
      <c r="C117" s="9"/>
      <c r="E117" s="9"/>
      <c r="F117" s="4"/>
      <c r="J117" s="9"/>
      <c r="K117" s="4"/>
      <c r="O117" s="9"/>
      <c r="P117" s="4"/>
    </row>
    <row r="118" spans="1:16" x14ac:dyDescent="0.4">
      <c r="A118" s="6"/>
      <c r="B118" s="9"/>
      <c r="C118" s="9"/>
      <c r="E118" s="9"/>
      <c r="F118" s="4"/>
      <c r="J118" s="9"/>
      <c r="K118" s="4"/>
      <c r="O118" s="9"/>
      <c r="P118" s="4"/>
    </row>
    <row r="119" spans="1:16" x14ac:dyDescent="0.4">
      <c r="A119" s="6"/>
      <c r="B119" s="9"/>
      <c r="C119" s="9"/>
      <c r="E119" s="9"/>
      <c r="F119" s="4"/>
      <c r="J119" s="9"/>
      <c r="K119" s="4"/>
      <c r="O119" s="9"/>
      <c r="P119" s="4"/>
    </row>
    <row r="120" spans="1:16" x14ac:dyDescent="0.4">
      <c r="A120" s="6"/>
      <c r="B120" s="9"/>
      <c r="C120" s="9"/>
      <c r="E120" s="9"/>
      <c r="F120" s="4"/>
      <c r="J120" s="9"/>
      <c r="K120" s="4"/>
      <c r="O120" s="9"/>
      <c r="P120" s="4"/>
    </row>
    <row r="121" spans="1:16" x14ac:dyDescent="0.4">
      <c r="A121" s="6"/>
      <c r="B121" s="9"/>
      <c r="C121" s="9"/>
      <c r="E121" s="9"/>
      <c r="F121" s="4"/>
      <c r="J121" s="9"/>
      <c r="K121" s="4"/>
      <c r="O121" s="9"/>
      <c r="P121" s="4"/>
    </row>
    <row r="122" spans="1:16" x14ac:dyDescent="0.4">
      <c r="A122" s="6"/>
      <c r="B122" s="9"/>
      <c r="C122" s="9"/>
      <c r="E122" s="9"/>
      <c r="F122" s="4"/>
      <c r="J122" s="9"/>
      <c r="K122" s="4"/>
      <c r="O122" s="9"/>
      <c r="P122" s="4"/>
    </row>
    <row r="123" spans="1:16" x14ac:dyDescent="0.4">
      <c r="A123" s="6"/>
      <c r="B123" s="9"/>
      <c r="C123" s="9"/>
      <c r="E123" s="9"/>
      <c r="F123" s="4"/>
      <c r="J123" s="9"/>
      <c r="K123" s="4"/>
      <c r="O123" s="9"/>
      <c r="P123" s="4"/>
    </row>
    <row r="124" spans="1:16" x14ac:dyDescent="0.4">
      <c r="A124" s="6"/>
      <c r="B124" s="9"/>
      <c r="C124" s="9"/>
      <c r="E124" s="9"/>
      <c r="F124" s="4"/>
      <c r="J124" s="9"/>
      <c r="K124" s="4"/>
      <c r="O124" s="9"/>
      <c r="P124" s="4"/>
    </row>
    <row r="125" spans="1:16" x14ac:dyDescent="0.4">
      <c r="A125" s="6"/>
      <c r="B125" s="9"/>
      <c r="C125" s="9"/>
      <c r="E125" s="9"/>
      <c r="F125" s="4"/>
      <c r="J125" s="9"/>
      <c r="K125" s="4"/>
      <c r="O125" s="9"/>
      <c r="P125" s="4"/>
    </row>
    <row r="126" spans="1:16" x14ac:dyDescent="0.4">
      <c r="A126" s="6"/>
      <c r="B126" s="9"/>
      <c r="C126" s="9"/>
      <c r="E126" s="9"/>
      <c r="F126" s="4"/>
      <c r="J126" s="9"/>
      <c r="K126" s="4"/>
      <c r="O126" s="9"/>
      <c r="P126" s="4"/>
    </row>
    <row r="127" spans="1:16" x14ac:dyDescent="0.4">
      <c r="A127" s="6"/>
      <c r="B127" s="9"/>
      <c r="C127" s="9"/>
      <c r="E127" s="9"/>
      <c r="F127" s="4"/>
      <c r="J127" s="9"/>
      <c r="K127" s="4"/>
      <c r="O127" s="9"/>
      <c r="P127" s="4"/>
    </row>
    <row r="128" spans="1:16" x14ac:dyDescent="0.4">
      <c r="A128" s="6"/>
      <c r="B128" s="9"/>
      <c r="C128" s="9"/>
      <c r="E128" s="9"/>
      <c r="F128" s="4"/>
      <c r="J128" s="9"/>
      <c r="K128" s="4"/>
      <c r="O128" s="9"/>
      <c r="P128" s="4"/>
    </row>
    <row r="129" spans="1:16" x14ac:dyDescent="0.4">
      <c r="A129" s="6"/>
      <c r="B129" s="9"/>
      <c r="C129" s="9"/>
      <c r="E129" s="9"/>
      <c r="F129" s="4"/>
      <c r="J129" s="9"/>
      <c r="K129" s="4"/>
      <c r="O129" s="9"/>
      <c r="P129" s="4"/>
    </row>
    <row r="130" spans="1:16" x14ac:dyDescent="0.4">
      <c r="A130" s="6"/>
      <c r="B130" s="9"/>
      <c r="C130" s="9"/>
      <c r="E130" s="9"/>
      <c r="F130" s="4"/>
      <c r="J130" s="9"/>
      <c r="K130" s="4"/>
      <c r="O130" s="9"/>
      <c r="P130" s="4"/>
    </row>
    <row r="131" spans="1:16" x14ac:dyDescent="0.4">
      <c r="A131" s="6"/>
      <c r="B131" s="9"/>
      <c r="C131" s="9"/>
      <c r="E131" s="9"/>
      <c r="F131" s="4"/>
      <c r="J131" s="9"/>
      <c r="K131" s="4"/>
      <c r="O131" s="9"/>
      <c r="P131" s="4"/>
    </row>
    <row r="132" spans="1:16" x14ac:dyDescent="0.4">
      <c r="A132" s="6"/>
      <c r="B132" s="9"/>
      <c r="C132" s="9"/>
      <c r="E132" s="9"/>
      <c r="F132" s="4"/>
      <c r="J132" s="9"/>
      <c r="K132" s="4"/>
      <c r="O132" s="9"/>
      <c r="P132" s="4"/>
    </row>
    <row r="133" spans="1:16" x14ac:dyDescent="0.4">
      <c r="A133" s="6"/>
      <c r="B133" s="9"/>
      <c r="C133" s="9"/>
      <c r="E133" s="9"/>
      <c r="F133" s="4"/>
      <c r="J133" s="9"/>
      <c r="K133" s="4"/>
      <c r="O133" s="9"/>
      <c r="P133" s="4"/>
    </row>
    <row r="134" spans="1:16" x14ac:dyDescent="0.4">
      <c r="A134" s="6"/>
      <c r="B134" s="9"/>
      <c r="C134" s="9"/>
      <c r="E134" s="9"/>
      <c r="F134" s="4"/>
      <c r="J134" s="9"/>
      <c r="K134" s="4"/>
      <c r="O134" s="9"/>
      <c r="P134" s="4"/>
    </row>
    <row r="135" spans="1:16" x14ac:dyDescent="0.4">
      <c r="A135" s="6"/>
      <c r="B135" s="9"/>
      <c r="C135" s="9"/>
      <c r="E135" s="9"/>
      <c r="F135" s="4"/>
      <c r="J135" s="9"/>
      <c r="K135" s="4"/>
      <c r="O135" s="9"/>
      <c r="P135" s="4"/>
    </row>
    <row r="136" spans="1:16" x14ac:dyDescent="0.4">
      <c r="A136" s="6"/>
      <c r="B136" s="9"/>
      <c r="C136" s="9"/>
      <c r="E136" s="9"/>
      <c r="F136" s="4"/>
      <c r="J136" s="9"/>
      <c r="K136" s="4"/>
      <c r="O136" s="9"/>
      <c r="P136" s="4"/>
    </row>
    <row r="137" spans="1:16" x14ac:dyDescent="0.4">
      <c r="A137" s="6"/>
      <c r="B137" s="9"/>
      <c r="C137" s="9"/>
      <c r="E137" s="9"/>
      <c r="F137" s="4"/>
      <c r="J137" s="9"/>
      <c r="K137" s="4"/>
      <c r="O137" s="9"/>
      <c r="P137" s="4"/>
    </row>
    <row r="138" spans="1:16" x14ac:dyDescent="0.4">
      <c r="A138" s="6"/>
      <c r="B138" s="9"/>
      <c r="C138" s="9"/>
      <c r="E138" s="9"/>
      <c r="F138" s="4"/>
      <c r="J138" s="9"/>
      <c r="K138" s="4"/>
      <c r="O138" s="9"/>
      <c r="P138" s="4"/>
    </row>
    <row r="139" spans="1:16" x14ac:dyDescent="0.4">
      <c r="A139" s="6"/>
      <c r="B139" s="9"/>
      <c r="C139" s="9"/>
      <c r="E139" s="9"/>
      <c r="F139" s="4"/>
      <c r="J139" s="9"/>
      <c r="K139" s="4"/>
      <c r="O139" s="9"/>
      <c r="P139" s="4"/>
    </row>
    <row r="140" spans="1:16" x14ac:dyDescent="0.4">
      <c r="A140" s="6"/>
      <c r="B140" s="9"/>
      <c r="C140" s="9"/>
      <c r="E140" s="9"/>
      <c r="F140" s="4"/>
      <c r="J140" s="9"/>
      <c r="K140" s="4"/>
      <c r="O140" s="9"/>
      <c r="P140" s="4"/>
    </row>
    <row r="141" spans="1:16" x14ac:dyDescent="0.4">
      <c r="A141" s="6"/>
      <c r="B141" s="9"/>
      <c r="C141" s="9"/>
      <c r="E141" s="9"/>
      <c r="F141" s="4"/>
      <c r="J141" s="9"/>
      <c r="K141" s="4"/>
      <c r="O141" s="9"/>
      <c r="P141" s="4"/>
    </row>
    <row r="142" spans="1:16" x14ac:dyDescent="0.4">
      <c r="A142" s="6"/>
      <c r="B142" s="9"/>
      <c r="C142" s="9"/>
      <c r="E142" s="9"/>
      <c r="F142" s="4"/>
      <c r="J142" s="9"/>
      <c r="K142" s="4"/>
      <c r="O142" s="9"/>
      <c r="P142" s="4"/>
    </row>
    <row r="143" spans="1:16" x14ac:dyDescent="0.4">
      <c r="A143" s="6"/>
      <c r="B143" s="9"/>
      <c r="C143" s="9"/>
      <c r="E143" s="9"/>
      <c r="F143" s="4"/>
      <c r="J143" s="9"/>
      <c r="K143" s="4"/>
      <c r="O143" s="9"/>
      <c r="P143" s="4"/>
    </row>
    <row r="144" spans="1:16" x14ac:dyDescent="0.4">
      <c r="A144" s="6"/>
      <c r="B144" s="9"/>
      <c r="C144" s="9"/>
      <c r="E144" s="9"/>
      <c r="F144" s="4"/>
      <c r="J144" s="9"/>
      <c r="K144" s="4"/>
      <c r="O144" s="9"/>
      <c r="P144" s="4"/>
    </row>
    <row r="145" spans="1:16" x14ac:dyDescent="0.4">
      <c r="A145" s="6"/>
      <c r="B145" s="9"/>
      <c r="C145" s="9"/>
      <c r="E145" s="9"/>
      <c r="F145" s="4"/>
      <c r="J145" s="9"/>
      <c r="K145" s="4"/>
      <c r="O145" s="9"/>
      <c r="P145" s="4"/>
    </row>
    <row r="146" spans="1:16" x14ac:dyDescent="0.4">
      <c r="A146" s="6"/>
      <c r="B146" s="9"/>
      <c r="C146" s="9"/>
      <c r="E146" s="9"/>
      <c r="F146" s="4"/>
      <c r="J146" s="9"/>
      <c r="K146" s="4"/>
      <c r="O146" s="9"/>
      <c r="P146" s="4"/>
    </row>
    <row r="147" spans="1:16" x14ac:dyDescent="0.4">
      <c r="A147" s="6"/>
      <c r="B147" s="9"/>
      <c r="C147" s="9"/>
      <c r="E147" s="9"/>
      <c r="F147" s="4"/>
      <c r="J147" s="9"/>
      <c r="K147" s="4"/>
      <c r="O147" s="9"/>
      <c r="P147" s="4"/>
    </row>
    <row r="148" spans="1:16" x14ac:dyDescent="0.4">
      <c r="A148" s="6"/>
      <c r="B148" s="9"/>
      <c r="C148" s="9"/>
      <c r="E148" s="9"/>
      <c r="F148" s="4"/>
      <c r="J148" s="9"/>
      <c r="K148" s="4"/>
      <c r="O148" s="9"/>
      <c r="P148" s="4"/>
    </row>
    <row r="149" spans="1:16" x14ac:dyDescent="0.4">
      <c r="A149" s="6"/>
      <c r="B149" s="9"/>
      <c r="C149" s="9"/>
      <c r="E149" s="9"/>
      <c r="F149" s="4"/>
      <c r="J149" s="9"/>
      <c r="K149" s="4"/>
      <c r="O149" s="9"/>
      <c r="P149" s="4"/>
    </row>
    <row r="150" spans="1:16" x14ac:dyDescent="0.4">
      <c r="A150" s="6"/>
      <c r="B150" s="9"/>
      <c r="C150" s="9"/>
      <c r="E150" s="9"/>
      <c r="F150" s="4"/>
      <c r="J150" s="9"/>
      <c r="K150" s="4"/>
      <c r="O150" s="9"/>
      <c r="P150" s="4"/>
    </row>
    <row r="151" spans="1:16" x14ac:dyDescent="0.4">
      <c r="A151" s="6"/>
      <c r="B151" s="9"/>
      <c r="C151" s="9"/>
      <c r="E151" s="9"/>
      <c r="F151" s="4"/>
      <c r="J151" s="9"/>
      <c r="K151" s="4"/>
      <c r="O151" s="9"/>
      <c r="P151" s="4"/>
    </row>
    <row r="152" spans="1:16" x14ac:dyDescent="0.4">
      <c r="A152" s="6"/>
      <c r="B152" s="9"/>
      <c r="C152" s="9"/>
      <c r="E152" s="9"/>
      <c r="F152" s="4"/>
      <c r="J152" s="9"/>
      <c r="K152" s="4"/>
      <c r="O152" s="9"/>
      <c r="P152" s="4"/>
    </row>
    <row r="153" spans="1:16" x14ac:dyDescent="0.4">
      <c r="A153" s="6"/>
      <c r="B153" s="9"/>
      <c r="C153" s="9"/>
      <c r="E153" s="9"/>
      <c r="F153" s="4"/>
      <c r="J153" s="9"/>
      <c r="K153" s="4"/>
      <c r="O153" s="9"/>
      <c r="P153" s="4"/>
    </row>
    <row r="154" spans="1:16" x14ac:dyDescent="0.4">
      <c r="A154" s="6"/>
      <c r="B154" s="9"/>
      <c r="C154" s="9"/>
      <c r="E154" s="9"/>
      <c r="F154" s="4"/>
      <c r="J154" s="9"/>
      <c r="K154" s="4"/>
      <c r="O154" s="9"/>
      <c r="P154" s="4"/>
    </row>
    <row r="155" spans="1:16" x14ac:dyDescent="0.4">
      <c r="A155" s="6"/>
      <c r="B155" s="9"/>
      <c r="C155" s="9"/>
      <c r="E155" s="9"/>
      <c r="F155" s="4"/>
      <c r="J155" s="9"/>
      <c r="K155" s="4"/>
      <c r="O155" s="9"/>
      <c r="P155" s="4"/>
    </row>
    <row r="156" spans="1:16" x14ac:dyDescent="0.4">
      <c r="A156" s="6"/>
      <c r="B156" s="9"/>
      <c r="C156" s="9"/>
      <c r="E156" s="9"/>
      <c r="F156" s="4"/>
      <c r="J156" s="9"/>
      <c r="K156" s="4"/>
      <c r="O156" s="9"/>
      <c r="P156" s="4"/>
    </row>
    <row r="157" spans="1:16" x14ac:dyDescent="0.4">
      <c r="A157" s="6"/>
      <c r="B157" s="9"/>
      <c r="C157" s="9"/>
      <c r="E157" s="9"/>
      <c r="F157" s="4"/>
      <c r="J157" s="9"/>
      <c r="K157" s="4"/>
      <c r="O157" s="9"/>
      <c r="P157" s="4"/>
    </row>
    <row r="158" spans="1:16" x14ac:dyDescent="0.4">
      <c r="A158" s="6"/>
      <c r="B158" s="9"/>
      <c r="C158" s="9"/>
      <c r="E158" s="9"/>
      <c r="F158" s="4"/>
      <c r="J158" s="9"/>
      <c r="K158" s="4"/>
      <c r="O158" s="9"/>
      <c r="P158" s="4"/>
    </row>
    <row r="159" spans="1:16" x14ac:dyDescent="0.4">
      <c r="A159" s="6"/>
      <c r="B159" s="9"/>
      <c r="C159" s="9"/>
      <c r="E159" s="9"/>
      <c r="F159" s="4"/>
      <c r="J159" s="9"/>
      <c r="K159" s="4"/>
      <c r="O159" s="9"/>
      <c r="P159" s="4"/>
    </row>
    <row r="160" spans="1:16" x14ac:dyDescent="0.4">
      <c r="A160" s="6"/>
      <c r="B160" s="9"/>
      <c r="C160" s="9"/>
      <c r="E160" s="9"/>
      <c r="F160" s="4"/>
      <c r="J160" s="9"/>
      <c r="K160" s="4"/>
      <c r="O160" s="9"/>
      <c r="P160" s="4"/>
    </row>
    <row r="161" spans="1:16" x14ac:dyDescent="0.4">
      <c r="A161" s="6"/>
      <c r="B161" s="9"/>
      <c r="C161" s="9"/>
      <c r="E161" s="9"/>
      <c r="F161" s="4"/>
      <c r="J161" s="9"/>
      <c r="K161" s="4"/>
      <c r="O161" s="9"/>
      <c r="P161" s="4"/>
    </row>
    <row r="162" spans="1:16" x14ac:dyDescent="0.4">
      <c r="A162" s="6"/>
      <c r="B162" s="9"/>
      <c r="C162" s="9"/>
      <c r="E162" s="9"/>
      <c r="F162" s="4"/>
      <c r="J162" s="9"/>
      <c r="K162" s="4"/>
      <c r="O162" s="9"/>
      <c r="P162" s="4"/>
    </row>
    <row r="163" spans="1:16" x14ac:dyDescent="0.4">
      <c r="A163" s="6"/>
      <c r="B163" s="9"/>
      <c r="C163" s="9"/>
      <c r="E163" s="9"/>
      <c r="F163" s="4"/>
      <c r="J163" s="9"/>
      <c r="K163" s="4"/>
      <c r="O163" s="9"/>
      <c r="P163" s="4"/>
    </row>
    <row r="164" spans="1:16" x14ac:dyDescent="0.4">
      <c r="A164" s="6"/>
      <c r="B164" s="9"/>
      <c r="C164" s="9"/>
      <c r="E164" s="9"/>
      <c r="F164" s="4"/>
      <c r="J164" s="9"/>
      <c r="K164" s="4"/>
      <c r="O164" s="9"/>
      <c r="P164" s="4"/>
    </row>
    <row r="165" spans="1:16" x14ac:dyDescent="0.4">
      <c r="A165" s="6"/>
      <c r="B165" s="9"/>
      <c r="C165" s="9"/>
      <c r="E165" s="9"/>
      <c r="F165" s="4"/>
      <c r="J165" s="9"/>
      <c r="K165" s="4"/>
      <c r="O165" s="9"/>
      <c r="P165" s="4"/>
    </row>
    <row r="166" spans="1:16" x14ac:dyDescent="0.4">
      <c r="A166" s="6"/>
      <c r="B166" s="9"/>
      <c r="C166" s="9"/>
      <c r="E166" s="9"/>
      <c r="F166" s="4"/>
      <c r="J166" s="9"/>
      <c r="K166" s="4"/>
      <c r="O166" s="9"/>
      <c r="P166" s="4"/>
    </row>
    <row r="167" spans="1:16" x14ac:dyDescent="0.4">
      <c r="A167" s="6"/>
      <c r="B167" s="9"/>
      <c r="C167" s="9"/>
      <c r="E167" s="9"/>
      <c r="F167" s="4"/>
      <c r="J167" s="9"/>
      <c r="K167" s="4"/>
      <c r="O167" s="9"/>
      <c r="P167" s="4"/>
    </row>
    <row r="168" spans="1:16" x14ac:dyDescent="0.4">
      <c r="A168" s="6"/>
      <c r="B168" s="9"/>
      <c r="C168" s="9"/>
      <c r="E168" s="9"/>
      <c r="F168" s="4"/>
      <c r="J168" s="9"/>
      <c r="K168" s="4"/>
      <c r="O168" s="9"/>
      <c r="P168" s="4"/>
    </row>
    <row r="169" spans="1:16" x14ac:dyDescent="0.4">
      <c r="A169" s="6"/>
      <c r="B169" s="9"/>
      <c r="C169" s="9"/>
      <c r="E169" s="9"/>
      <c r="F169" s="4"/>
      <c r="J169" s="9"/>
      <c r="K169" s="4"/>
      <c r="O169" s="9"/>
      <c r="P169" s="4"/>
    </row>
    <row r="170" spans="1:16" x14ac:dyDescent="0.4">
      <c r="A170" s="6"/>
      <c r="B170" s="9"/>
      <c r="C170" s="9"/>
      <c r="E170" s="9"/>
      <c r="F170" s="4"/>
      <c r="J170" s="9"/>
      <c r="K170" s="4"/>
      <c r="O170" s="9"/>
      <c r="P170" s="4"/>
    </row>
    <row r="171" spans="1:16" x14ac:dyDescent="0.4">
      <c r="A171" s="6"/>
      <c r="B171" s="9"/>
      <c r="C171" s="9"/>
      <c r="E171" s="9"/>
      <c r="F171" s="4"/>
      <c r="J171" s="9"/>
      <c r="K171" s="4"/>
      <c r="O171" s="9"/>
      <c r="P171" s="4"/>
    </row>
    <row r="172" spans="1:16" x14ac:dyDescent="0.4">
      <c r="A172" s="6"/>
      <c r="B172" s="9"/>
      <c r="C172" s="9"/>
      <c r="E172" s="9"/>
      <c r="F172" s="4"/>
      <c r="J172" s="9"/>
      <c r="K172" s="4"/>
      <c r="O172" s="9"/>
      <c r="P172" s="4"/>
    </row>
    <row r="173" spans="1:16" x14ac:dyDescent="0.4">
      <c r="A173" s="6"/>
      <c r="B173" s="9"/>
      <c r="C173" s="9"/>
      <c r="E173" s="9"/>
      <c r="F173" s="4"/>
      <c r="J173" s="9"/>
      <c r="K173" s="4"/>
      <c r="O173" s="9"/>
      <c r="P173" s="4"/>
    </row>
    <row r="174" spans="1:16" x14ac:dyDescent="0.4">
      <c r="A174" s="6"/>
      <c r="B174" s="9"/>
      <c r="C174" s="9"/>
      <c r="E174" s="9"/>
      <c r="F174" s="4"/>
      <c r="J174" s="9"/>
      <c r="K174" s="4"/>
      <c r="O174" s="9"/>
      <c r="P174" s="4"/>
    </row>
    <row r="175" spans="1:16" x14ac:dyDescent="0.4">
      <c r="A175" s="6"/>
      <c r="B175" s="9"/>
      <c r="C175" s="9"/>
      <c r="E175" s="9"/>
      <c r="F175" s="4"/>
      <c r="J175" s="9"/>
      <c r="K175" s="4"/>
      <c r="O175" s="9"/>
      <c r="P175" s="4"/>
    </row>
    <row r="176" spans="1:16" x14ac:dyDescent="0.4">
      <c r="A176" s="6"/>
      <c r="B176" s="9"/>
      <c r="C176" s="9"/>
      <c r="E176" s="9"/>
      <c r="F176" s="4"/>
      <c r="J176" s="9"/>
      <c r="K176" s="4"/>
      <c r="O176" s="9"/>
      <c r="P176" s="4"/>
    </row>
    <row r="177" spans="1:16" x14ac:dyDescent="0.4">
      <c r="A177" s="6"/>
      <c r="B177" s="9"/>
      <c r="C177" s="9"/>
      <c r="E177" s="9"/>
      <c r="F177" s="4"/>
      <c r="J177" s="9"/>
      <c r="K177" s="4"/>
      <c r="O177" s="9"/>
      <c r="P177" s="4"/>
    </row>
    <row r="178" spans="1:16" x14ac:dyDescent="0.4">
      <c r="A178" s="6"/>
      <c r="B178" s="9"/>
      <c r="C178" s="9"/>
      <c r="E178" s="9"/>
      <c r="F178" s="4"/>
      <c r="J178" s="9"/>
      <c r="K178" s="4"/>
      <c r="O178" s="9"/>
      <c r="P178" s="4"/>
    </row>
    <row r="179" spans="1:16" x14ac:dyDescent="0.4">
      <c r="A179" s="6"/>
      <c r="B179" s="9"/>
      <c r="C179" s="9"/>
      <c r="E179" s="9"/>
      <c r="F179" s="4"/>
      <c r="J179" s="9"/>
      <c r="K179" s="4"/>
      <c r="O179" s="9"/>
      <c r="P179" s="4"/>
    </row>
    <row r="180" spans="1:16" x14ac:dyDescent="0.4">
      <c r="A180" s="6"/>
      <c r="B180" s="9"/>
      <c r="C180" s="9"/>
      <c r="E180" s="9"/>
      <c r="F180" s="4"/>
      <c r="J180" s="9"/>
      <c r="K180" s="4"/>
      <c r="O180" s="9"/>
      <c r="P180" s="4"/>
    </row>
    <row r="181" spans="1:16" x14ac:dyDescent="0.4">
      <c r="A181" s="6"/>
      <c r="B181" s="9"/>
      <c r="C181" s="9"/>
      <c r="E181" s="9"/>
      <c r="F181" s="4"/>
      <c r="J181" s="9"/>
      <c r="K181" s="4"/>
      <c r="O181" s="9"/>
      <c r="P181" s="4"/>
    </row>
    <row r="182" spans="1:16" x14ac:dyDescent="0.4">
      <c r="A182" s="6"/>
      <c r="B182" s="9"/>
      <c r="C182" s="9"/>
      <c r="E182" s="9"/>
      <c r="F182" s="4"/>
      <c r="J182" s="9"/>
      <c r="K182" s="4"/>
      <c r="O182" s="9"/>
      <c r="P182" s="4"/>
    </row>
    <row r="183" spans="1:16" x14ac:dyDescent="0.4">
      <c r="A183" s="6"/>
      <c r="B183" s="9"/>
      <c r="C183" s="9"/>
      <c r="E183" s="9"/>
      <c r="F183" s="4"/>
      <c r="J183" s="9"/>
      <c r="K183" s="4"/>
      <c r="O183" s="9"/>
      <c r="P183" s="4"/>
    </row>
    <row r="184" spans="1:16" x14ac:dyDescent="0.4">
      <c r="A184" s="6"/>
      <c r="B184" s="9"/>
      <c r="C184" s="9"/>
      <c r="E184" s="9"/>
      <c r="F184" s="4"/>
      <c r="J184" s="9"/>
      <c r="K184" s="4"/>
      <c r="O184" s="9"/>
      <c r="P184" s="4"/>
    </row>
    <row r="185" spans="1:16" x14ac:dyDescent="0.4">
      <c r="A185" s="6"/>
      <c r="B185" s="9"/>
      <c r="C185" s="9"/>
      <c r="E185" s="9"/>
      <c r="F185" s="4"/>
      <c r="J185" s="9"/>
      <c r="K185" s="4"/>
      <c r="O185" s="9"/>
      <c r="P185" s="4"/>
    </row>
    <row r="186" spans="1:16" x14ac:dyDescent="0.4">
      <c r="A186" s="6"/>
      <c r="B186" s="9"/>
      <c r="C186" s="9"/>
      <c r="E186" s="9"/>
      <c r="F186" s="4"/>
      <c r="J186" s="9"/>
      <c r="K186" s="4"/>
      <c r="O186" s="9"/>
      <c r="P186" s="4"/>
    </row>
    <row r="187" spans="1:16" x14ac:dyDescent="0.4">
      <c r="A187" s="6"/>
      <c r="B187" s="9"/>
      <c r="C187" s="9"/>
      <c r="E187" s="9"/>
      <c r="F187" s="4"/>
      <c r="J187" s="9"/>
      <c r="K187" s="4"/>
      <c r="O187" s="9"/>
      <c r="P187" s="4"/>
    </row>
    <row r="188" spans="1:16" x14ac:dyDescent="0.4">
      <c r="A188" s="6"/>
      <c r="B188" s="9"/>
      <c r="C188" s="9"/>
      <c r="E188" s="9"/>
      <c r="F188" s="4"/>
      <c r="J188" s="9"/>
      <c r="K188" s="4"/>
      <c r="O188" s="9"/>
      <c r="P188" s="4"/>
    </row>
    <row r="189" spans="1:16" x14ac:dyDescent="0.4">
      <c r="A189" s="6"/>
      <c r="B189" s="9"/>
      <c r="C189" s="9"/>
      <c r="E189" s="9"/>
      <c r="F189" s="4"/>
      <c r="J189" s="9"/>
      <c r="K189" s="4"/>
      <c r="O189" s="9"/>
      <c r="P189" s="4"/>
    </row>
    <row r="190" spans="1:16" x14ac:dyDescent="0.4">
      <c r="A190" s="6"/>
      <c r="B190" s="9"/>
      <c r="C190" s="9"/>
      <c r="E190" s="9"/>
      <c r="F190" s="4"/>
      <c r="J190" s="9"/>
      <c r="K190" s="4"/>
      <c r="O190" s="9"/>
      <c r="P190" s="4"/>
    </row>
    <row r="191" spans="1:16" x14ac:dyDescent="0.4">
      <c r="A191" s="6"/>
      <c r="B191" s="9"/>
      <c r="C191" s="9"/>
      <c r="E191" s="9"/>
      <c r="F191" s="4"/>
      <c r="J191" s="9"/>
      <c r="K191" s="4"/>
      <c r="O191" s="9"/>
      <c r="P191" s="4"/>
    </row>
    <row r="192" spans="1:16" x14ac:dyDescent="0.4">
      <c r="A192" s="6"/>
      <c r="B192" s="9"/>
      <c r="C192" s="9"/>
      <c r="E192" s="9"/>
      <c r="F192" s="4"/>
      <c r="J192" s="9"/>
      <c r="K192" s="4"/>
      <c r="O192" s="9"/>
      <c r="P192" s="4"/>
    </row>
    <row r="193" spans="1:16" x14ac:dyDescent="0.4">
      <c r="A193" s="6"/>
      <c r="B193" s="9"/>
      <c r="C193" s="9"/>
      <c r="E193" s="9"/>
      <c r="F193" s="4"/>
      <c r="J193" s="9"/>
      <c r="K193" s="4"/>
      <c r="O193" s="9"/>
      <c r="P193" s="4"/>
    </row>
    <row r="194" spans="1:16" x14ac:dyDescent="0.4">
      <c r="A194" s="6"/>
      <c r="B194" s="9"/>
      <c r="C194" s="9"/>
      <c r="E194" s="9"/>
      <c r="F194" s="4"/>
      <c r="J194" s="9"/>
      <c r="K194" s="4"/>
      <c r="O194" s="9"/>
      <c r="P194" s="4"/>
    </row>
    <row r="195" spans="1:16" x14ac:dyDescent="0.4">
      <c r="A195" s="6"/>
      <c r="B195" s="9"/>
      <c r="C195" s="9"/>
      <c r="E195" s="9"/>
      <c r="F195" s="4"/>
      <c r="J195" s="9"/>
      <c r="K195" s="4"/>
      <c r="O195" s="9"/>
      <c r="P195" s="4"/>
    </row>
    <row r="196" spans="1:16" x14ac:dyDescent="0.4">
      <c r="A196" s="6"/>
      <c r="B196" s="9"/>
      <c r="C196" s="9"/>
      <c r="E196" s="9"/>
      <c r="F196" s="4"/>
      <c r="J196" s="9"/>
      <c r="K196" s="4"/>
      <c r="O196" s="9"/>
      <c r="P196" s="4"/>
    </row>
    <row r="197" spans="1:16" x14ac:dyDescent="0.4">
      <c r="A197" s="6"/>
      <c r="B197" s="9"/>
      <c r="C197" s="9"/>
      <c r="E197" s="9"/>
      <c r="F197" s="4"/>
      <c r="J197" s="9"/>
      <c r="K197" s="4"/>
      <c r="O197" s="9"/>
      <c r="P197" s="4"/>
    </row>
    <row r="198" spans="1:16" x14ac:dyDescent="0.4">
      <c r="A198" s="6"/>
      <c r="B198" s="2"/>
      <c r="C198" s="2"/>
      <c r="E198" s="2"/>
      <c r="F198" s="3"/>
      <c r="J198" s="2"/>
      <c r="K198" s="3"/>
      <c r="O198" s="2"/>
      <c r="P198" s="3"/>
    </row>
    <row r="199" spans="1:16" x14ac:dyDescent="0.4">
      <c r="A199" s="6"/>
      <c r="B199" s="2"/>
      <c r="C199" s="2"/>
      <c r="E199" s="2"/>
      <c r="F199" s="3"/>
      <c r="J199" s="2"/>
      <c r="K199" s="3"/>
      <c r="O199" s="2"/>
      <c r="P199" s="3"/>
    </row>
    <row r="200" spans="1:16" x14ac:dyDescent="0.4">
      <c r="A200" s="6"/>
      <c r="B200" s="2"/>
      <c r="C200" s="2"/>
      <c r="E200" s="2"/>
      <c r="F200" s="3"/>
      <c r="J200" s="2"/>
      <c r="K200" s="3"/>
      <c r="O200" s="2"/>
      <c r="P200" s="3"/>
    </row>
    <row r="201" spans="1:16" x14ac:dyDescent="0.4">
      <c r="A201" s="6"/>
      <c r="B201" s="2"/>
      <c r="C201" s="2"/>
      <c r="E201" s="2"/>
      <c r="F201" s="3"/>
      <c r="J201" s="2"/>
      <c r="K201" s="3"/>
      <c r="O201" s="2"/>
      <c r="P201" s="3"/>
    </row>
    <row r="202" spans="1:16" x14ac:dyDescent="0.4">
      <c r="A202" s="6"/>
      <c r="B202" s="2"/>
      <c r="C202" s="2"/>
      <c r="E202" s="2"/>
      <c r="F202" s="3"/>
      <c r="J202" s="2"/>
      <c r="K202" s="3"/>
      <c r="O202" s="2"/>
      <c r="P202" s="3"/>
    </row>
    <row r="203" spans="1:16" x14ac:dyDescent="0.4">
      <c r="A203" s="7"/>
      <c r="B203" s="2"/>
      <c r="C203" s="2"/>
      <c r="E203" s="2"/>
      <c r="F203" s="3"/>
      <c r="J203" s="2"/>
      <c r="K203" s="3"/>
      <c r="O203" s="2"/>
      <c r="P203" s="3"/>
    </row>
    <row r="204" spans="1:16" x14ac:dyDescent="0.4">
      <c r="A204" s="7"/>
      <c r="B204" s="2"/>
      <c r="C204" s="2"/>
      <c r="E204" s="2"/>
      <c r="F204" s="3"/>
      <c r="J204" s="2"/>
      <c r="K204" s="3"/>
      <c r="O204" s="2"/>
      <c r="P204" s="3"/>
    </row>
    <row r="205" spans="1:16" x14ac:dyDescent="0.4">
      <c r="A205" s="7"/>
      <c r="B205" s="2"/>
      <c r="C205" s="2"/>
      <c r="E205" s="2"/>
      <c r="F205" s="3"/>
      <c r="J205" s="2"/>
      <c r="K205" s="3"/>
      <c r="O205" s="2"/>
      <c r="P205" s="3"/>
    </row>
    <row r="206" spans="1:16" x14ac:dyDescent="0.4">
      <c r="A206" s="7"/>
      <c r="B206" s="2"/>
      <c r="C206" s="2"/>
      <c r="E206" s="2"/>
      <c r="F206" s="3"/>
      <c r="J206" s="2"/>
      <c r="K206" s="3"/>
      <c r="O206" s="2"/>
      <c r="P206" s="3"/>
    </row>
    <row r="207" spans="1:16" x14ac:dyDescent="0.4">
      <c r="A207" s="7"/>
      <c r="B207" s="2"/>
      <c r="C207" s="2"/>
      <c r="E207" s="2"/>
      <c r="F207" s="3"/>
      <c r="J207" s="2"/>
      <c r="K207" s="3"/>
      <c r="O207" s="2"/>
      <c r="P207" s="3"/>
    </row>
    <row r="208" spans="1:16" x14ac:dyDescent="0.4">
      <c r="A208" s="7"/>
      <c r="B208" s="2"/>
      <c r="C208" s="2"/>
      <c r="E208" s="2"/>
      <c r="F208" s="3"/>
      <c r="J208" s="2"/>
      <c r="K208" s="3"/>
      <c r="O208" s="2"/>
      <c r="P208" s="3"/>
    </row>
    <row r="209" spans="1:16" x14ac:dyDescent="0.4">
      <c r="A209" s="7"/>
      <c r="B209" s="2"/>
      <c r="C209" s="2"/>
      <c r="E209" s="2"/>
      <c r="F209" s="3"/>
      <c r="J209" s="2"/>
      <c r="K209" s="3"/>
      <c r="O209" s="2"/>
      <c r="P209" s="3"/>
    </row>
    <row r="210" spans="1:16" x14ac:dyDescent="0.4">
      <c r="A210" s="7"/>
      <c r="B210" s="2"/>
      <c r="C210" s="2"/>
      <c r="E210" s="2"/>
      <c r="F210" s="3"/>
      <c r="J210" s="2"/>
      <c r="K210" s="3"/>
      <c r="O210" s="2"/>
      <c r="P210" s="3"/>
    </row>
    <row r="211" spans="1:16" x14ac:dyDescent="0.4">
      <c r="A211" s="7"/>
      <c r="B211" s="2"/>
      <c r="C211" s="2"/>
      <c r="E211" s="2"/>
      <c r="F211" s="3"/>
      <c r="J211" s="2"/>
      <c r="K211" s="3"/>
      <c r="O211" s="2"/>
      <c r="P211" s="3"/>
    </row>
    <row r="212" spans="1:16" x14ac:dyDescent="0.4">
      <c r="A212" s="7"/>
      <c r="B212" s="2"/>
      <c r="C212" s="2"/>
      <c r="E212" s="2"/>
      <c r="F212" s="3"/>
      <c r="J212" s="2"/>
      <c r="K212" s="3"/>
      <c r="O212" s="2"/>
      <c r="P212" s="3"/>
    </row>
    <row r="213" spans="1:16" x14ac:dyDescent="0.4">
      <c r="A213" s="7"/>
      <c r="B213" s="2"/>
      <c r="C213" s="2"/>
      <c r="E213" s="2"/>
      <c r="F213" s="3"/>
      <c r="J213" s="2"/>
      <c r="K213" s="3"/>
      <c r="O213" s="2"/>
      <c r="P213" s="3"/>
    </row>
    <row r="214" spans="1:16" x14ac:dyDescent="0.4">
      <c r="A214" s="7"/>
      <c r="B214" s="2"/>
      <c r="C214" s="2"/>
      <c r="E214" s="2"/>
      <c r="F214" s="3"/>
      <c r="J214" s="2"/>
      <c r="K214" s="3"/>
      <c r="O214" s="2"/>
      <c r="P214" s="3"/>
    </row>
    <row r="215" spans="1:16" x14ac:dyDescent="0.4">
      <c r="A215" s="7"/>
      <c r="B215" s="2"/>
      <c r="C215" s="2"/>
      <c r="E215" s="2"/>
      <c r="F215" s="3"/>
      <c r="J215" s="2"/>
      <c r="K215" s="3"/>
      <c r="O215" s="2"/>
      <c r="P215" s="3"/>
    </row>
    <row r="216" spans="1:16" x14ac:dyDescent="0.4">
      <c r="A216" s="7"/>
      <c r="B216" s="2"/>
      <c r="C216" s="2"/>
      <c r="E216" s="2"/>
      <c r="F216" s="3"/>
      <c r="J216" s="2"/>
      <c r="K216" s="3"/>
      <c r="O216" s="2"/>
      <c r="P216" s="3"/>
    </row>
    <row r="217" spans="1:16" x14ac:dyDescent="0.4">
      <c r="A217" s="7"/>
      <c r="B217" s="2"/>
      <c r="C217" s="2"/>
      <c r="E217" s="2"/>
      <c r="F217" s="3"/>
      <c r="J217" s="2"/>
      <c r="K217" s="3"/>
      <c r="O217" s="2"/>
      <c r="P217" s="3"/>
    </row>
    <row r="218" spans="1:16" x14ac:dyDescent="0.4">
      <c r="A218" s="7"/>
      <c r="B218" s="2"/>
      <c r="C218" s="2"/>
      <c r="E218" s="2"/>
      <c r="F218" s="3"/>
      <c r="J218" s="2"/>
      <c r="K218" s="3"/>
      <c r="O218" s="2"/>
      <c r="P218" s="3"/>
    </row>
    <row r="219" spans="1:16" x14ac:dyDescent="0.4">
      <c r="A219" s="7"/>
      <c r="B219" s="2"/>
      <c r="C219" s="2"/>
      <c r="E219" s="2"/>
      <c r="F219" s="3"/>
      <c r="J219" s="2"/>
      <c r="K219" s="3"/>
      <c r="O219" s="2"/>
      <c r="P219" s="3"/>
    </row>
    <row r="220" spans="1:16" x14ac:dyDescent="0.4">
      <c r="A220" s="7"/>
      <c r="B220" s="2"/>
      <c r="C220" s="2"/>
      <c r="E220" s="2"/>
      <c r="F220" s="3"/>
      <c r="J220" s="2"/>
      <c r="K220" s="3"/>
      <c r="O220" s="2"/>
      <c r="P220" s="3"/>
    </row>
    <row r="221" spans="1:16" x14ac:dyDescent="0.4">
      <c r="A221" s="7"/>
      <c r="B221" s="2"/>
      <c r="C221" s="2"/>
      <c r="E221" s="2"/>
      <c r="F221" s="3"/>
      <c r="J221" s="2"/>
      <c r="K221" s="3"/>
      <c r="O221" s="2"/>
      <c r="P221" s="3"/>
    </row>
    <row r="222" spans="1:16" x14ac:dyDescent="0.4">
      <c r="A222" s="7"/>
      <c r="B222" s="2"/>
      <c r="C222" s="2"/>
      <c r="E222" s="2"/>
      <c r="F222" s="3"/>
      <c r="J222" s="2"/>
      <c r="K222" s="3"/>
      <c r="O222" s="2"/>
      <c r="P222" s="3"/>
    </row>
    <row r="223" spans="1:16" x14ac:dyDescent="0.4">
      <c r="A223" s="7"/>
      <c r="B223" s="2"/>
      <c r="C223" s="2"/>
      <c r="E223" s="2"/>
      <c r="F223" s="3"/>
      <c r="J223" s="2"/>
      <c r="K223" s="3"/>
      <c r="O223" s="2"/>
      <c r="P223" s="3"/>
    </row>
    <row r="224" spans="1:16" x14ac:dyDescent="0.4">
      <c r="A224" s="7"/>
      <c r="B224" s="2"/>
      <c r="C224" s="2"/>
      <c r="E224" s="2"/>
      <c r="F224" s="3"/>
      <c r="J224" s="2"/>
      <c r="K224" s="3"/>
      <c r="O224" s="2"/>
      <c r="P224" s="3"/>
    </row>
    <row r="225" spans="1:16" x14ac:dyDescent="0.4">
      <c r="A225" s="7"/>
      <c r="B225" s="2"/>
      <c r="C225" s="2"/>
      <c r="E225" s="2"/>
      <c r="F225" s="3"/>
      <c r="J225" s="2"/>
      <c r="K225" s="3"/>
      <c r="O225" s="2"/>
      <c r="P225" s="3"/>
    </row>
    <row r="226" spans="1:16" x14ac:dyDescent="0.4">
      <c r="A226" s="7"/>
      <c r="B226" s="2"/>
      <c r="C226" s="2"/>
      <c r="E226" s="2"/>
      <c r="F226" s="3"/>
      <c r="J226" s="2"/>
      <c r="K226" s="3"/>
      <c r="O226" s="2"/>
      <c r="P226" s="3"/>
    </row>
    <row r="227" spans="1:16" x14ac:dyDescent="0.4">
      <c r="A227" s="7"/>
      <c r="B227" s="2"/>
      <c r="C227" s="2"/>
      <c r="E227" s="2"/>
      <c r="F227" s="3"/>
      <c r="J227" s="2"/>
      <c r="K227" s="3"/>
      <c r="O227" s="2"/>
      <c r="P227" s="3"/>
    </row>
    <row r="228" spans="1:16" x14ac:dyDescent="0.4">
      <c r="A228" s="7"/>
      <c r="B228" s="2"/>
      <c r="C228" s="2"/>
      <c r="E228" s="2"/>
      <c r="F228" s="3"/>
      <c r="J228" s="2"/>
      <c r="K228" s="3"/>
      <c r="O228" s="2"/>
      <c r="P228" s="3"/>
    </row>
    <row r="229" spans="1:16" x14ac:dyDescent="0.4">
      <c r="A229" s="7"/>
      <c r="B229" s="2"/>
      <c r="C229" s="2"/>
      <c r="E229" s="2"/>
      <c r="F229" s="3"/>
      <c r="J229" s="2"/>
      <c r="K229" s="3"/>
      <c r="O229" s="2"/>
      <c r="P229" s="3"/>
    </row>
    <row r="230" spans="1:16" x14ac:dyDescent="0.4">
      <c r="A230" s="7"/>
      <c r="B230" s="2"/>
      <c r="C230" s="2"/>
      <c r="E230" s="2"/>
      <c r="F230" s="3"/>
      <c r="J230" s="2"/>
      <c r="K230" s="3"/>
      <c r="O230" s="2"/>
      <c r="P230" s="3"/>
    </row>
    <row r="231" spans="1:16" x14ac:dyDescent="0.4">
      <c r="A231" s="7"/>
      <c r="B231" s="2"/>
      <c r="C231" s="2"/>
      <c r="E231" s="2"/>
      <c r="F231" s="3"/>
      <c r="J231" s="2"/>
      <c r="K231" s="3"/>
      <c r="O231" s="2"/>
      <c r="P231" s="3"/>
    </row>
    <row r="232" spans="1:16" x14ac:dyDescent="0.4">
      <c r="A232" s="7"/>
      <c r="B232" s="2"/>
      <c r="C232" s="2"/>
      <c r="E232" s="2"/>
      <c r="F232" s="3"/>
      <c r="J232" s="2"/>
      <c r="K232" s="3"/>
      <c r="O232" s="2"/>
      <c r="P232" s="3"/>
    </row>
    <row r="233" spans="1:16" x14ac:dyDescent="0.4">
      <c r="A233" s="7"/>
      <c r="B233" s="2"/>
      <c r="C233" s="2"/>
      <c r="E233" s="2"/>
      <c r="F233" s="3"/>
      <c r="J233" s="2"/>
      <c r="K233" s="3"/>
      <c r="O233" s="2"/>
      <c r="P233" s="3"/>
    </row>
    <row r="234" spans="1:16" x14ac:dyDescent="0.4">
      <c r="A234" s="7"/>
      <c r="B234" s="2"/>
      <c r="C234" s="2"/>
      <c r="E234" s="2"/>
      <c r="F234" s="3"/>
      <c r="J234" s="2"/>
      <c r="K234" s="3"/>
      <c r="O234" s="2"/>
      <c r="P234" s="3"/>
    </row>
    <row r="235" spans="1:16" x14ac:dyDescent="0.4">
      <c r="A235" s="7"/>
      <c r="B235" s="2"/>
      <c r="C235" s="2"/>
      <c r="E235" s="2"/>
      <c r="F235" s="3"/>
      <c r="J235" s="2"/>
      <c r="K235" s="3"/>
      <c r="O235" s="2"/>
      <c r="P235" s="3"/>
    </row>
    <row r="236" spans="1:16" x14ac:dyDescent="0.4">
      <c r="A236" s="7"/>
      <c r="B236" s="2"/>
      <c r="C236" s="2"/>
      <c r="E236" s="2"/>
      <c r="F236" s="3"/>
      <c r="J236" s="2"/>
      <c r="K236" s="3"/>
      <c r="O236" s="2"/>
      <c r="P236" s="3"/>
    </row>
    <row r="237" spans="1:16" x14ac:dyDescent="0.4">
      <c r="A237" s="7"/>
      <c r="B237" s="2"/>
      <c r="C237" s="2"/>
      <c r="E237" s="2"/>
      <c r="F237" s="3"/>
      <c r="J237" s="2"/>
      <c r="K237" s="3"/>
      <c r="O237" s="2"/>
      <c r="P237" s="3"/>
    </row>
    <row r="238" spans="1:16" x14ac:dyDescent="0.4">
      <c r="A238" s="7"/>
      <c r="B238" s="2"/>
      <c r="C238" s="2"/>
      <c r="E238" s="2"/>
      <c r="F238" s="3"/>
      <c r="J238" s="2"/>
      <c r="K238" s="3"/>
      <c r="O238" s="2"/>
      <c r="P238" s="3"/>
    </row>
    <row r="239" spans="1:16" x14ac:dyDescent="0.4">
      <c r="A239" s="7"/>
      <c r="B239" s="2"/>
      <c r="C239" s="2"/>
      <c r="E239" s="2"/>
      <c r="F239" s="3"/>
      <c r="J239" s="2"/>
      <c r="K239" s="3"/>
      <c r="O239" s="2"/>
      <c r="P239" s="3"/>
    </row>
    <row r="240" spans="1:16" x14ac:dyDescent="0.4">
      <c r="A240" s="7"/>
      <c r="B240" s="2"/>
      <c r="C240" s="2"/>
      <c r="E240" s="2"/>
      <c r="F240" s="3"/>
      <c r="J240" s="2"/>
      <c r="K240" s="3"/>
      <c r="O240" s="2"/>
      <c r="P240" s="3"/>
    </row>
    <row r="241" spans="1:16" x14ac:dyDescent="0.4">
      <c r="A241" s="7"/>
      <c r="B241" s="2"/>
      <c r="C241" s="2"/>
      <c r="E241" s="2"/>
      <c r="F241" s="3"/>
      <c r="J241" s="2"/>
      <c r="K241" s="3"/>
      <c r="O241" s="2"/>
      <c r="P241" s="3"/>
    </row>
    <row r="242" spans="1:16" x14ac:dyDescent="0.4">
      <c r="A242" s="7"/>
      <c r="B242" s="2"/>
      <c r="C242" s="2"/>
      <c r="E242" s="2"/>
      <c r="F242" s="3"/>
      <c r="J242" s="2"/>
      <c r="K242" s="3"/>
      <c r="O242" s="2"/>
      <c r="P242" s="3"/>
    </row>
    <row r="243" spans="1:16" x14ac:dyDescent="0.4">
      <c r="A243" s="7"/>
      <c r="B243" s="2"/>
      <c r="C243" s="2"/>
      <c r="E243" s="2"/>
      <c r="F243" s="3"/>
      <c r="J243" s="2"/>
      <c r="K243" s="3"/>
      <c r="O243" s="2"/>
      <c r="P243" s="3"/>
    </row>
    <row r="244" spans="1:16" x14ac:dyDescent="0.4">
      <c r="A244" s="7"/>
      <c r="B244" s="2"/>
      <c r="C244" s="2"/>
      <c r="E244" s="2"/>
      <c r="F244" s="3"/>
      <c r="J244" s="2"/>
      <c r="K244" s="3"/>
      <c r="O244" s="2"/>
      <c r="P244" s="3"/>
    </row>
    <row r="245" spans="1:16" x14ac:dyDescent="0.4">
      <c r="A245" s="7"/>
      <c r="B245" s="2"/>
      <c r="C245" s="2"/>
      <c r="E245" s="2"/>
      <c r="F245" s="3"/>
      <c r="J245" s="2"/>
      <c r="K245" s="3"/>
      <c r="O245" s="2"/>
      <c r="P245" s="3"/>
    </row>
    <row r="246" spans="1:16" x14ac:dyDescent="0.4">
      <c r="A246" s="7"/>
      <c r="B246" s="2"/>
      <c r="C246" s="2"/>
      <c r="E246" s="2"/>
      <c r="F246" s="3"/>
      <c r="J246" s="2"/>
      <c r="K246" s="3"/>
      <c r="O246" s="2"/>
      <c r="P246" s="3"/>
    </row>
    <row r="247" spans="1:16" x14ac:dyDescent="0.4">
      <c r="A247" s="7"/>
      <c r="B247" s="2"/>
      <c r="C247" s="2"/>
      <c r="E247" s="2"/>
      <c r="F247" s="3"/>
      <c r="J247" s="2"/>
      <c r="K247" s="3"/>
      <c r="O247" s="2"/>
      <c r="P247" s="3"/>
    </row>
    <row r="248" spans="1:16" x14ac:dyDescent="0.4">
      <c r="A248" s="7"/>
      <c r="B248" s="2"/>
      <c r="C248" s="2"/>
      <c r="E248" s="2"/>
      <c r="F248" s="3"/>
      <c r="J248" s="2"/>
      <c r="K248" s="3"/>
      <c r="O248" s="2"/>
      <c r="P248" s="3"/>
    </row>
    <row r="249" spans="1:16" x14ac:dyDescent="0.4">
      <c r="A249" s="7"/>
      <c r="B249" s="2"/>
      <c r="C249" s="2"/>
      <c r="E249" s="2"/>
      <c r="F249" s="3"/>
      <c r="J249" s="2"/>
      <c r="K249" s="3"/>
      <c r="O249" s="2"/>
      <c r="P249" s="3"/>
    </row>
    <row r="250" spans="1:16" x14ac:dyDescent="0.4">
      <c r="A250" s="7"/>
      <c r="B250" s="2"/>
      <c r="C250" s="2"/>
      <c r="E250" s="2"/>
      <c r="F250" s="3"/>
      <c r="J250" s="2"/>
      <c r="K250" s="3"/>
      <c r="O250" s="2"/>
      <c r="P250" s="3"/>
    </row>
    <row r="251" spans="1:16" x14ac:dyDescent="0.4">
      <c r="A251" s="7"/>
      <c r="B251" s="2"/>
      <c r="C251" s="2"/>
      <c r="E251" s="2"/>
      <c r="F251" s="3"/>
      <c r="J251" s="2"/>
      <c r="K251" s="3"/>
      <c r="O251" s="2"/>
      <c r="P251" s="3"/>
    </row>
    <row r="252" spans="1:16" x14ac:dyDescent="0.4">
      <c r="A252" s="7"/>
      <c r="B252" s="2"/>
      <c r="C252" s="2"/>
      <c r="E252" s="2"/>
      <c r="F252" s="3"/>
      <c r="J252" s="2"/>
      <c r="K252" s="3"/>
      <c r="O252" s="2"/>
      <c r="P252" s="3"/>
    </row>
    <row r="253" spans="1:16" x14ac:dyDescent="0.4">
      <c r="A253" s="7"/>
      <c r="B253" s="2"/>
      <c r="C253" s="2"/>
      <c r="E253" s="2"/>
      <c r="F253" s="3"/>
      <c r="J253" s="2"/>
      <c r="K253" s="3"/>
      <c r="O253" s="2"/>
      <c r="P253" s="3"/>
    </row>
    <row r="254" spans="1:16" x14ac:dyDescent="0.4">
      <c r="A254" s="7"/>
      <c r="B254" s="2"/>
      <c r="C254" s="2"/>
      <c r="E254" s="2"/>
      <c r="F254" s="3"/>
      <c r="J254" s="2"/>
      <c r="K254" s="3"/>
      <c r="O254" s="2"/>
      <c r="P254" s="3"/>
    </row>
    <row r="255" spans="1:16" x14ac:dyDescent="0.4">
      <c r="A255" s="7"/>
      <c r="B255" s="2"/>
      <c r="C255" s="2"/>
      <c r="E255" s="2"/>
      <c r="F255" s="3"/>
      <c r="J255" s="2"/>
      <c r="K255" s="3"/>
      <c r="O255" s="2"/>
      <c r="P255" s="3"/>
    </row>
    <row r="256" spans="1:16" x14ac:dyDescent="0.4">
      <c r="A256" s="7"/>
      <c r="B256" s="2"/>
      <c r="C256" s="2"/>
      <c r="E256" s="2"/>
      <c r="F256" s="3"/>
      <c r="J256" s="2"/>
      <c r="K256" s="3"/>
      <c r="O256" s="2"/>
      <c r="P256" s="3"/>
    </row>
    <row r="257" spans="1:16" x14ac:dyDescent="0.4">
      <c r="A257" s="7"/>
      <c r="B257" s="2"/>
      <c r="C257" s="2"/>
      <c r="E257" s="2"/>
      <c r="F257" s="3"/>
      <c r="J257" s="2"/>
      <c r="K257" s="3"/>
      <c r="O257" s="2"/>
      <c r="P257" s="3"/>
    </row>
    <row r="258" spans="1:16" x14ac:dyDescent="0.4">
      <c r="A258" s="7"/>
      <c r="B258" s="2"/>
      <c r="C258" s="2"/>
      <c r="E258" s="2"/>
      <c r="F258" s="3"/>
      <c r="J258" s="2"/>
      <c r="K258" s="3"/>
      <c r="O258" s="2"/>
      <c r="P258" s="3"/>
    </row>
    <row r="259" spans="1:16" x14ac:dyDescent="0.4">
      <c r="A259" s="7"/>
      <c r="B259" s="2"/>
      <c r="C259" s="2"/>
      <c r="E259" s="2"/>
      <c r="F259" s="3"/>
      <c r="J259" s="2"/>
      <c r="K259" s="3"/>
      <c r="O259" s="2"/>
      <c r="P259" s="3"/>
    </row>
    <row r="260" spans="1:16" x14ac:dyDescent="0.4">
      <c r="A260" s="7"/>
      <c r="B260" s="2"/>
      <c r="C260" s="2"/>
      <c r="E260" s="2"/>
      <c r="F260" s="3"/>
      <c r="J260" s="2"/>
      <c r="K260" s="3"/>
      <c r="O260" s="2"/>
      <c r="P260" s="3"/>
    </row>
    <row r="261" spans="1:16" x14ac:dyDescent="0.4">
      <c r="A261" s="7"/>
      <c r="B261" s="2"/>
      <c r="C261" s="2"/>
      <c r="E261" s="2"/>
      <c r="F261" s="3"/>
      <c r="J261" s="2"/>
      <c r="K261" s="3"/>
      <c r="O261" s="2"/>
      <c r="P261" s="3"/>
    </row>
    <row r="262" spans="1:16" x14ac:dyDescent="0.4">
      <c r="A262" s="7"/>
      <c r="B262" s="2"/>
      <c r="C262" s="2"/>
      <c r="E262" s="2"/>
      <c r="F262" s="3"/>
      <c r="J262" s="2"/>
      <c r="K262" s="3"/>
      <c r="O262" s="2"/>
      <c r="P262" s="3"/>
    </row>
    <row r="263" spans="1:16" x14ac:dyDescent="0.4">
      <c r="A263" s="7"/>
      <c r="B263" s="2"/>
      <c r="C263" s="2"/>
      <c r="E263" s="2"/>
      <c r="F263" s="3"/>
      <c r="J263" s="2"/>
      <c r="K263" s="3"/>
      <c r="O263" s="2"/>
      <c r="P263" s="3"/>
    </row>
    <row r="264" spans="1:16" x14ac:dyDescent="0.4">
      <c r="A264" s="7"/>
      <c r="B264" s="2"/>
      <c r="C264" s="2"/>
      <c r="E264" s="2"/>
      <c r="F264" s="3"/>
      <c r="J264" s="2"/>
      <c r="K264" s="3"/>
      <c r="O264" s="2"/>
      <c r="P264" s="3"/>
    </row>
    <row r="265" spans="1:16" x14ac:dyDescent="0.4">
      <c r="A265" s="7"/>
      <c r="B265" s="2"/>
      <c r="C265" s="2"/>
      <c r="E265" s="2"/>
      <c r="F265" s="3"/>
      <c r="J265" s="2"/>
      <c r="K265" s="3"/>
      <c r="O265" s="2"/>
      <c r="P265" s="3"/>
    </row>
    <row r="266" spans="1:16" x14ac:dyDescent="0.4">
      <c r="A266" s="7"/>
      <c r="B266" s="2"/>
      <c r="C266" s="2"/>
      <c r="E266" s="2"/>
      <c r="F266" s="3"/>
      <c r="J266" s="2"/>
      <c r="K266" s="3"/>
      <c r="O266" s="2"/>
      <c r="P266" s="3"/>
    </row>
    <row r="267" spans="1:16" x14ac:dyDescent="0.4">
      <c r="A267" s="7"/>
      <c r="B267" s="2"/>
      <c r="C267" s="2"/>
      <c r="E267" s="2"/>
      <c r="F267" s="3"/>
      <c r="J267" s="2"/>
      <c r="K267" s="3"/>
      <c r="O267" s="2"/>
      <c r="P267" s="3"/>
    </row>
    <row r="268" spans="1:16" x14ac:dyDescent="0.4">
      <c r="A268" s="7"/>
      <c r="B268" s="2"/>
      <c r="C268" s="2"/>
      <c r="E268" s="2"/>
      <c r="F268" s="3"/>
      <c r="J268" s="2"/>
      <c r="K268" s="3"/>
      <c r="O268" s="2"/>
      <c r="P268" s="3"/>
    </row>
    <row r="269" spans="1:16" x14ac:dyDescent="0.4">
      <c r="A269" s="7"/>
      <c r="B269" s="2"/>
      <c r="C269" s="2"/>
      <c r="E269" s="2"/>
      <c r="F269" s="3"/>
      <c r="J269" s="2"/>
      <c r="K269" s="3"/>
      <c r="O269" s="2"/>
      <c r="P269" s="3"/>
    </row>
    <row r="270" spans="1:16" x14ac:dyDescent="0.4">
      <c r="A270" s="7"/>
      <c r="B270" s="2"/>
      <c r="C270" s="2"/>
      <c r="E270" s="2"/>
      <c r="F270" s="3"/>
      <c r="J270" s="2"/>
      <c r="K270" s="3"/>
      <c r="O270" s="2"/>
      <c r="P270" s="3"/>
    </row>
    <row r="271" spans="1:16" x14ac:dyDescent="0.4">
      <c r="A271" s="7"/>
      <c r="B271" s="2"/>
      <c r="C271" s="2"/>
      <c r="E271" s="2"/>
      <c r="F271" s="3"/>
      <c r="J271" s="2"/>
      <c r="K271" s="3"/>
      <c r="O271" s="2"/>
      <c r="P271" s="3"/>
    </row>
    <row r="272" spans="1:16" x14ac:dyDescent="0.4">
      <c r="A272" s="7"/>
      <c r="B272" s="2"/>
      <c r="C272" s="2"/>
      <c r="E272" s="2"/>
      <c r="F272" s="3"/>
      <c r="J272" s="2"/>
      <c r="K272" s="3"/>
      <c r="O272" s="2"/>
      <c r="P272" s="3"/>
    </row>
    <row r="273" spans="1:16" x14ac:dyDescent="0.4">
      <c r="A273" s="7"/>
      <c r="B273" s="2"/>
      <c r="C273" s="2"/>
      <c r="E273" s="2"/>
      <c r="F273" s="3"/>
      <c r="J273" s="2"/>
      <c r="K273" s="3"/>
      <c r="O273" s="2"/>
      <c r="P273" s="3"/>
    </row>
    <row r="274" spans="1:16" x14ac:dyDescent="0.4">
      <c r="A274" s="7"/>
      <c r="B274" s="2"/>
      <c r="C274" s="2"/>
      <c r="E274" s="2"/>
      <c r="F274" s="3"/>
      <c r="J274" s="2"/>
      <c r="K274" s="3"/>
      <c r="O274" s="2"/>
      <c r="P274" s="3"/>
    </row>
    <row r="275" spans="1:16" x14ac:dyDescent="0.4">
      <c r="A275" s="7"/>
      <c r="B275" s="2"/>
      <c r="C275" s="2"/>
      <c r="E275" s="2"/>
      <c r="F275" s="3"/>
      <c r="J275" s="2"/>
      <c r="K275" s="3"/>
      <c r="O275" s="2"/>
      <c r="P275" s="3"/>
    </row>
    <row r="276" spans="1:16" x14ac:dyDescent="0.4">
      <c r="A276" s="7"/>
      <c r="B276" s="2"/>
      <c r="C276" s="2"/>
      <c r="E276" s="2"/>
      <c r="F276" s="3"/>
      <c r="J276" s="2"/>
      <c r="K276" s="3"/>
      <c r="O276" s="2"/>
      <c r="P276" s="3"/>
    </row>
    <row r="277" spans="1:16" x14ac:dyDescent="0.4">
      <c r="A277" s="7"/>
      <c r="B277" s="2"/>
      <c r="C277" s="2"/>
      <c r="E277" s="2"/>
      <c r="F277" s="3"/>
      <c r="J277" s="2"/>
      <c r="K277" s="3"/>
      <c r="O277" s="2"/>
      <c r="P277" s="3"/>
    </row>
    <row r="278" spans="1:16" x14ac:dyDescent="0.4">
      <c r="A278" s="7"/>
      <c r="B278" s="2"/>
      <c r="C278" s="2"/>
      <c r="E278" s="2"/>
      <c r="F278" s="3"/>
      <c r="J278" s="2"/>
      <c r="K278" s="3"/>
      <c r="O278" s="2"/>
      <c r="P278" s="3"/>
    </row>
    <row r="279" spans="1:16" x14ac:dyDescent="0.4">
      <c r="A279" s="7"/>
      <c r="B279" s="2"/>
      <c r="C279" s="2"/>
      <c r="E279" s="2"/>
      <c r="F279" s="3"/>
      <c r="J279" s="2"/>
      <c r="K279" s="3"/>
      <c r="O279" s="2"/>
      <c r="P279" s="3"/>
    </row>
    <row r="280" spans="1:16" x14ac:dyDescent="0.4">
      <c r="A280" s="7"/>
      <c r="B280" s="2"/>
      <c r="C280" s="2"/>
      <c r="E280" s="2"/>
      <c r="F280" s="3"/>
      <c r="J280" s="2"/>
      <c r="K280" s="3"/>
      <c r="O280" s="2"/>
      <c r="P280" s="3"/>
    </row>
    <row r="281" spans="1:16" x14ac:dyDescent="0.4">
      <c r="A281" s="7"/>
      <c r="B281" s="2"/>
      <c r="C281" s="2"/>
      <c r="E281" s="2"/>
      <c r="F281" s="3"/>
      <c r="J281" s="2"/>
      <c r="K281" s="3"/>
      <c r="O281" s="2"/>
      <c r="P281" s="3"/>
    </row>
    <row r="282" spans="1:16" x14ac:dyDescent="0.4">
      <c r="A282" s="7"/>
      <c r="B282" s="2"/>
      <c r="C282" s="2"/>
      <c r="E282" s="2"/>
      <c r="F282" s="3"/>
      <c r="J282" s="2"/>
      <c r="K282" s="3"/>
      <c r="O282" s="2"/>
      <c r="P282" s="3"/>
    </row>
    <row r="283" spans="1:16" x14ac:dyDescent="0.4">
      <c r="A283" s="7"/>
      <c r="B283" s="2"/>
      <c r="C283" s="2"/>
      <c r="E283" s="2"/>
      <c r="F283" s="3"/>
      <c r="J283" s="2"/>
      <c r="K283" s="3"/>
      <c r="O283" s="2"/>
      <c r="P283" s="3"/>
    </row>
    <row r="284" spans="1:16" x14ac:dyDescent="0.4">
      <c r="A284" s="7"/>
      <c r="B284" s="2"/>
      <c r="C284" s="2"/>
      <c r="E284" s="2"/>
      <c r="F284" s="3"/>
      <c r="J284" s="2"/>
      <c r="K284" s="3"/>
      <c r="O284" s="2"/>
      <c r="P284" s="3"/>
    </row>
    <row r="285" spans="1:16" x14ac:dyDescent="0.4">
      <c r="A285" s="7"/>
      <c r="B285" s="2"/>
      <c r="C285" s="2"/>
      <c r="E285" s="2"/>
      <c r="F285" s="3"/>
      <c r="J285" s="2"/>
      <c r="K285" s="3"/>
      <c r="O285" s="2"/>
      <c r="P285" s="3"/>
    </row>
    <row r="286" spans="1:16" x14ac:dyDescent="0.4">
      <c r="A286" s="7"/>
      <c r="B286" s="2"/>
      <c r="C286" s="2"/>
      <c r="E286" s="2"/>
      <c r="F286" s="3"/>
      <c r="J286" s="2"/>
      <c r="K286" s="3"/>
      <c r="O286" s="2"/>
      <c r="P286" s="3"/>
    </row>
    <row r="287" spans="1:16" x14ac:dyDescent="0.4">
      <c r="A287" s="7"/>
      <c r="B287" s="2"/>
      <c r="C287" s="2"/>
      <c r="E287" s="2"/>
      <c r="F287" s="3"/>
      <c r="J287" s="2"/>
      <c r="K287" s="3"/>
      <c r="O287" s="2"/>
      <c r="P287" s="3"/>
    </row>
    <row r="288" spans="1:16" x14ac:dyDescent="0.4">
      <c r="A288" s="7"/>
      <c r="B288" s="2"/>
      <c r="C288" s="2"/>
      <c r="E288" s="2"/>
      <c r="F288" s="3"/>
      <c r="J288" s="2"/>
      <c r="K288" s="3"/>
      <c r="O288" s="2"/>
      <c r="P288" s="3"/>
    </row>
    <row r="289" spans="1:16" x14ac:dyDescent="0.4">
      <c r="A289" s="7"/>
      <c r="B289" s="2"/>
      <c r="C289" s="2"/>
      <c r="E289" s="2"/>
      <c r="F289" s="3"/>
      <c r="J289" s="2"/>
      <c r="K289" s="3"/>
      <c r="O289" s="2"/>
      <c r="P289" s="3"/>
    </row>
    <row r="290" spans="1:16" x14ac:dyDescent="0.4">
      <c r="A290" s="7"/>
      <c r="B290" s="2"/>
      <c r="C290" s="2"/>
      <c r="E290" s="2"/>
      <c r="F290" s="3"/>
      <c r="J290" s="2"/>
      <c r="K290" s="3"/>
      <c r="O290" s="2"/>
      <c r="P290" s="3"/>
    </row>
    <row r="291" spans="1:16" x14ac:dyDescent="0.4">
      <c r="A291" s="7"/>
      <c r="B291" s="2"/>
      <c r="C291" s="2"/>
      <c r="E291" s="2"/>
      <c r="F291" s="3"/>
      <c r="J291" s="2"/>
      <c r="K291" s="3"/>
      <c r="O291" s="2"/>
      <c r="P291" s="3"/>
    </row>
    <row r="292" spans="1:16" x14ac:dyDescent="0.4">
      <c r="A292" s="7"/>
      <c r="B292" s="2"/>
      <c r="C292" s="2"/>
      <c r="E292" s="2"/>
      <c r="F292" s="3"/>
      <c r="J292" s="2"/>
      <c r="K292" s="3"/>
      <c r="O292" s="2"/>
      <c r="P292" s="3"/>
    </row>
    <row r="293" spans="1:16" x14ac:dyDescent="0.4">
      <c r="A293" s="7"/>
      <c r="B293" s="2"/>
      <c r="C293" s="2"/>
      <c r="E293" s="2"/>
      <c r="F293" s="3"/>
      <c r="J293" s="2"/>
      <c r="K293" s="3"/>
      <c r="O293" s="2"/>
      <c r="P293" s="3"/>
    </row>
    <row r="294" spans="1:16" x14ac:dyDescent="0.4">
      <c r="A294" s="7"/>
      <c r="B294" s="2"/>
      <c r="C294" s="2"/>
      <c r="E294" s="2"/>
      <c r="F294" s="3"/>
      <c r="J294" s="2"/>
      <c r="K294" s="3"/>
      <c r="O294" s="2"/>
      <c r="P294" s="3"/>
    </row>
    <row r="295" spans="1:16" x14ac:dyDescent="0.4">
      <c r="A295" s="7"/>
      <c r="B295" s="2"/>
      <c r="C295" s="2"/>
      <c r="E295" s="2"/>
      <c r="F295" s="3"/>
      <c r="J295" s="2"/>
      <c r="K295" s="3"/>
      <c r="O295" s="2"/>
      <c r="P295" s="3"/>
    </row>
    <row r="296" spans="1:16" x14ac:dyDescent="0.4">
      <c r="A296" s="7"/>
      <c r="B296" s="2"/>
      <c r="C296" s="2"/>
      <c r="E296" s="2"/>
      <c r="F296" s="3"/>
      <c r="J296" s="2"/>
      <c r="K296" s="3"/>
      <c r="O296" s="2"/>
      <c r="P296" s="3"/>
    </row>
    <row r="297" spans="1:16" x14ac:dyDescent="0.4">
      <c r="A297" s="7"/>
      <c r="B297" s="2"/>
      <c r="C297" s="2"/>
      <c r="E297" s="2"/>
      <c r="F297" s="3"/>
      <c r="J297" s="2"/>
      <c r="K297" s="3"/>
      <c r="O297" s="2"/>
      <c r="P297" s="3"/>
    </row>
    <row r="298" spans="1:16" x14ac:dyDescent="0.4">
      <c r="A298" s="7"/>
      <c r="B298" s="2"/>
      <c r="C298" s="2"/>
      <c r="E298" s="2"/>
      <c r="F298" s="3"/>
      <c r="J298" s="2"/>
      <c r="K298" s="3"/>
      <c r="O298" s="2"/>
      <c r="P298" s="3"/>
    </row>
    <row r="299" spans="1:16" x14ac:dyDescent="0.4">
      <c r="A299" s="7"/>
      <c r="B299" s="2"/>
      <c r="C299" s="2"/>
      <c r="E299" s="2"/>
      <c r="F299" s="3"/>
      <c r="J299" s="2"/>
      <c r="K299" s="3"/>
      <c r="O299" s="2"/>
      <c r="P299" s="3"/>
    </row>
    <row r="300" spans="1:16" x14ac:dyDescent="0.4">
      <c r="A300" s="7"/>
      <c r="B300" s="2"/>
      <c r="C300" s="2"/>
      <c r="E300" s="2"/>
      <c r="F300" s="3"/>
      <c r="J300" s="2"/>
      <c r="K300" s="3"/>
      <c r="O300" s="2"/>
      <c r="P300" s="3"/>
    </row>
    <row r="301" spans="1:16" x14ac:dyDescent="0.4">
      <c r="A301" s="7"/>
      <c r="B301" s="2"/>
      <c r="C301" s="2"/>
      <c r="E301" s="2"/>
      <c r="F301" s="3"/>
      <c r="J301" s="2"/>
      <c r="K301" s="3"/>
      <c r="O301" s="2"/>
      <c r="P301" s="3"/>
    </row>
    <row r="302" spans="1:16" x14ac:dyDescent="0.4">
      <c r="A302" s="7"/>
      <c r="B302" s="2"/>
      <c r="C302" s="2"/>
      <c r="E302" s="2"/>
      <c r="F302" s="3"/>
      <c r="J302" s="2"/>
      <c r="K302" s="3"/>
      <c r="O302" s="2"/>
      <c r="P302" s="3"/>
    </row>
    <row r="303" spans="1:16" x14ac:dyDescent="0.4">
      <c r="A303" s="7"/>
      <c r="B303" s="2"/>
      <c r="C303" s="2"/>
      <c r="E303" s="2"/>
      <c r="F303" s="3"/>
      <c r="J303" s="2"/>
      <c r="K303" s="3"/>
      <c r="O303" s="2"/>
      <c r="P303" s="3"/>
    </row>
    <row r="304" spans="1:16" x14ac:dyDescent="0.4">
      <c r="A304" s="7"/>
      <c r="B304" s="2"/>
      <c r="C304" s="2"/>
      <c r="E304" s="2"/>
      <c r="F304" s="3"/>
      <c r="J304" s="2"/>
      <c r="K304" s="3"/>
      <c r="O304" s="2"/>
      <c r="P304" s="3"/>
    </row>
    <row r="305" spans="1:16" x14ac:dyDescent="0.4">
      <c r="A305" s="7"/>
      <c r="B305" s="2"/>
      <c r="C305" s="2"/>
      <c r="E305" s="2"/>
      <c r="F305" s="3"/>
      <c r="J305" s="2"/>
      <c r="K305" s="3"/>
      <c r="O305" s="2"/>
      <c r="P305" s="3"/>
    </row>
    <row r="306" spans="1:16" x14ac:dyDescent="0.4">
      <c r="A306" s="7"/>
      <c r="B306" s="2"/>
      <c r="C306" s="2"/>
      <c r="E306" s="2"/>
      <c r="F306" s="3"/>
      <c r="J306" s="2"/>
      <c r="K306" s="3"/>
      <c r="O306" s="2"/>
      <c r="P306" s="3"/>
    </row>
    <row r="307" spans="1:16" x14ac:dyDescent="0.4">
      <c r="A307" s="7"/>
      <c r="B307" s="2"/>
      <c r="C307" s="2"/>
      <c r="E307" s="2"/>
      <c r="F307" s="3"/>
      <c r="J307" s="2"/>
      <c r="K307" s="3"/>
      <c r="O307" s="2"/>
      <c r="P307" s="3"/>
    </row>
    <row r="308" spans="1:16" x14ac:dyDescent="0.4">
      <c r="A308" s="7"/>
      <c r="B308" s="2"/>
      <c r="C308" s="2"/>
      <c r="E308" s="2"/>
      <c r="F308" s="3"/>
      <c r="J308" s="2"/>
      <c r="K308" s="3"/>
      <c r="O308" s="2"/>
      <c r="P308" s="3"/>
    </row>
    <row r="309" spans="1:16" x14ac:dyDescent="0.4">
      <c r="A309" s="7"/>
      <c r="B309" s="2"/>
      <c r="C309" s="2"/>
      <c r="E309" s="2"/>
      <c r="F309" s="3"/>
      <c r="J309" s="2"/>
      <c r="K309" s="3"/>
      <c r="O309" s="2"/>
      <c r="P309" s="3"/>
    </row>
    <row r="310" spans="1:16" x14ac:dyDescent="0.4">
      <c r="A310" s="7"/>
      <c r="B310" s="2"/>
      <c r="C310" s="2"/>
      <c r="E310" s="2"/>
      <c r="F310" s="3"/>
      <c r="J310" s="2"/>
      <c r="K310" s="3"/>
      <c r="O310" s="2"/>
      <c r="P310" s="3"/>
    </row>
    <row r="311" spans="1:16" x14ac:dyDescent="0.4">
      <c r="A311" s="7"/>
      <c r="B311" s="2"/>
      <c r="C311" s="2"/>
      <c r="E311" s="2"/>
      <c r="F311" s="3"/>
      <c r="J311" s="2"/>
      <c r="K311" s="3"/>
      <c r="O311" s="2"/>
      <c r="P311" s="3"/>
    </row>
    <row r="312" spans="1:16" x14ac:dyDescent="0.4">
      <c r="A312" s="7"/>
      <c r="B312" s="2"/>
      <c r="C312" s="2"/>
      <c r="E312" s="2"/>
      <c r="F312" s="3"/>
      <c r="J312" s="2"/>
      <c r="K312" s="3"/>
      <c r="O312" s="2"/>
      <c r="P312" s="3"/>
    </row>
    <row r="313" spans="1:16" x14ac:dyDescent="0.4">
      <c r="A313" s="7"/>
      <c r="B313" s="2"/>
      <c r="C313" s="2"/>
      <c r="E313" s="2"/>
      <c r="F313" s="3"/>
      <c r="J313" s="2"/>
      <c r="K313" s="3"/>
      <c r="O313" s="2"/>
      <c r="P313" s="3"/>
    </row>
    <row r="314" spans="1:16" x14ac:dyDescent="0.4">
      <c r="A314" s="7"/>
      <c r="B314" s="2"/>
      <c r="C314" s="2"/>
      <c r="E314" s="2"/>
      <c r="F314" s="3"/>
      <c r="J314" s="2"/>
      <c r="K314" s="3"/>
      <c r="O314" s="2"/>
      <c r="P314" s="3"/>
    </row>
    <row r="315" spans="1:16" x14ac:dyDescent="0.4">
      <c r="A315" s="7"/>
      <c r="B315" s="2"/>
      <c r="C315" s="2"/>
      <c r="E315" s="2"/>
      <c r="F315" s="3"/>
      <c r="J315" s="2"/>
      <c r="K315" s="3"/>
      <c r="O315" s="2"/>
      <c r="P315" s="3"/>
    </row>
    <row r="316" spans="1:16" x14ac:dyDescent="0.4">
      <c r="A316" s="7"/>
      <c r="B316" s="2"/>
      <c r="C316" s="2"/>
      <c r="E316" s="2"/>
      <c r="F316" s="3"/>
      <c r="J316" s="2"/>
      <c r="K316" s="3"/>
      <c r="O316" s="2"/>
      <c r="P316" s="3"/>
    </row>
    <row r="317" spans="1:16" x14ac:dyDescent="0.4">
      <c r="A317" s="7"/>
      <c r="B317" s="2"/>
      <c r="C317" s="2"/>
      <c r="E317" s="2"/>
      <c r="F317" s="3"/>
      <c r="J317" s="2"/>
      <c r="K317" s="3"/>
      <c r="O317" s="2"/>
      <c r="P317" s="3"/>
    </row>
    <row r="318" spans="1:16" x14ac:dyDescent="0.4">
      <c r="A318" s="7"/>
      <c r="B318" s="2"/>
      <c r="C318" s="2"/>
      <c r="E318" s="2"/>
      <c r="F318" s="3"/>
      <c r="J318" s="2"/>
      <c r="K318" s="3"/>
      <c r="O318" s="2"/>
      <c r="P318" s="3"/>
    </row>
    <row r="319" spans="1:16" x14ac:dyDescent="0.4">
      <c r="A319" s="7"/>
      <c r="B319" s="2"/>
      <c r="C319" s="2"/>
      <c r="E319" s="2"/>
      <c r="F319" s="3"/>
      <c r="J319" s="2"/>
      <c r="K319" s="3"/>
      <c r="O319" s="2"/>
      <c r="P319" s="3"/>
    </row>
    <row r="320" spans="1:16" x14ac:dyDescent="0.4">
      <c r="A320" s="7"/>
      <c r="B320" s="2"/>
      <c r="C320" s="2"/>
      <c r="E320" s="2"/>
      <c r="F320" s="3"/>
      <c r="J320" s="2"/>
      <c r="K320" s="3"/>
      <c r="O320" s="2"/>
      <c r="P320" s="3"/>
    </row>
    <row r="321" spans="1:16" x14ac:dyDescent="0.4">
      <c r="A321" s="7"/>
      <c r="B321" s="2"/>
      <c r="C321" s="2"/>
      <c r="E321" s="2"/>
      <c r="F321" s="3"/>
      <c r="J321" s="2"/>
      <c r="K321" s="3"/>
      <c r="O321" s="2"/>
      <c r="P321" s="3"/>
    </row>
    <row r="322" spans="1:16" x14ac:dyDescent="0.4">
      <c r="A322" s="7"/>
      <c r="B322" s="2"/>
      <c r="C322" s="2"/>
      <c r="E322" s="2"/>
      <c r="F322" s="3"/>
      <c r="J322" s="2"/>
      <c r="K322" s="3"/>
      <c r="O322" s="2"/>
      <c r="P322" s="3"/>
    </row>
    <row r="323" spans="1:16" x14ac:dyDescent="0.4">
      <c r="A323" s="7"/>
      <c r="B323" s="2"/>
      <c r="C323" s="2"/>
      <c r="E323" s="2"/>
      <c r="F323" s="3"/>
      <c r="J323" s="2"/>
      <c r="K323" s="3"/>
      <c r="O323" s="2"/>
      <c r="P323" s="3"/>
    </row>
    <row r="324" spans="1:16" x14ac:dyDescent="0.4">
      <c r="A324" s="7"/>
      <c r="B324" s="2"/>
      <c r="C324" s="2"/>
      <c r="E324" s="2"/>
      <c r="F324" s="3"/>
      <c r="J324" s="2"/>
      <c r="K324" s="3"/>
      <c r="O324" s="2"/>
      <c r="P324" s="3"/>
    </row>
    <row r="325" spans="1:16" x14ac:dyDescent="0.4">
      <c r="A325" s="7"/>
      <c r="B325" s="2"/>
      <c r="C325" s="2"/>
      <c r="E325" s="2"/>
      <c r="F325" s="3"/>
      <c r="J325" s="2"/>
      <c r="K325" s="3"/>
      <c r="O325" s="2"/>
      <c r="P325" s="3"/>
    </row>
    <row r="326" spans="1:16" x14ac:dyDescent="0.4">
      <c r="A326" s="7"/>
      <c r="B326" s="2"/>
      <c r="C326" s="2"/>
      <c r="E326" s="2"/>
      <c r="F326" s="3"/>
      <c r="J326" s="2"/>
      <c r="K326" s="3"/>
      <c r="O326" s="2"/>
      <c r="P326" s="3"/>
    </row>
    <row r="327" spans="1:16" x14ac:dyDescent="0.4">
      <c r="A327" s="7"/>
      <c r="B327" s="2"/>
      <c r="C327" s="2"/>
      <c r="E327" s="2"/>
      <c r="F327" s="3"/>
      <c r="J327" s="2"/>
      <c r="K327" s="3"/>
      <c r="O327" s="2"/>
      <c r="P327" s="3"/>
    </row>
    <row r="328" spans="1:16" x14ac:dyDescent="0.4">
      <c r="A328" s="7"/>
      <c r="B328" s="2"/>
      <c r="C328" s="2"/>
      <c r="E328" s="2"/>
      <c r="F328" s="3"/>
      <c r="J328" s="2"/>
      <c r="K328" s="3"/>
      <c r="O328" s="2"/>
      <c r="P328" s="3"/>
    </row>
    <row r="329" spans="1:16" x14ac:dyDescent="0.4">
      <c r="A329" s="7"/>
      <c r="B329" s="2"/>
      <c r="C329" s="2"/>
      <c r="E329" s="2"/>
      <c r="F329" s="3"/>
      <c r="J329" s="2"/>
      <c r="K329" s="3"/>
      <c r="O329" s="2"/>
      <c r="P329" s="3"/>
    </row>
    <row r="330" spans="1:16" x14ac:dyDescent="0.4">
      <c r="A330" s="7"/>
      <c r="B330" s="2"/>
      <c r="C330" s="2"/>
      <c r="E330" s="2"/>
      <c r="F330" s="3"/>
      <c r="J330" s="2"/>
      <c r="K330" s="3"/>
      <c r="O330" s="2"/>
      <c r="P330" s="3"/>
    </row>
    <row r="331" spans="1:16" x14ac:dyDescent="0.4">
      <c r="A331" s="7"/>
      <c r="B331" s="2"/>
      <c r="C331" s="2"/>
      <c r="E331" s="2"/>
      <c r="F331" s="3"/>
      <c r="J331" s="2"/>
      <c r="K331" s="3"/>
      <c r="O331" s="2"/>
      <c r="P331" s="3"/>
    </row>
    <row r="332" spans="1:16" x14ac:dyDescent="0.4">
      <c r="A332" s="7"/>
      <c r="B332" s="2"/>
      <c r="C332" s="2"/>
      <c r="E332" s="2"/>
      <c r="F332" s="3"/>
      <c r="J332" s="2"/>
      <c r="K332" s="3"/>
      <c r="O332" s="2"/>
      <c r="P332" s="3"/>
    </row>
    <row r="333" spans="1:16" x14ac:dyDescent="0.4">
      <c r="A333" s="7"/>
      <c r="B333" s="2"/>
      <c r="C333" s="2"/>
      <c r="E333" s="2"/>
      <c r="F333" s="3"/>
      <c r="J333" s="2"/>
      <c r="K333" s="3"/>
      <c r="O333" s="2"/>
      <c r="P333" s="3"/>
    </row>
    <row r="334" spans="1:16" x14ac:dyDescent="0.4">
      <c r="A334" s="7"/>
      <c r="B334" s="2"/>
      <c r="C334" s="2"/>
      <c r="E334" s="2"/>
      <c r="F334" s="3"/>
      <c r="J334" s="2"/>
      <c r="K334" s="3"/>
      <c r="O334" s="2"/>
      <c r="P334" s="3"/>
    </row>
    <row r="335" spans="1:16" x14ac:dyDescent="0.4">
      <c r="A335" s="7"/>
      <c r="B335" s="2"/>
      <c r="C335" s="2"/>
      <c r="E335" s="2"/>
      <c r="F335" s="3"/>
      <c r="J335" s="2"/>
      <c r="K335" s="3"/>
      <c r="O335" s="2"/>
      <c r="P335" s="3"/>
    </row>
    <row r="336" spans="1:16" x14ac:dyDescent="0.4">
      <c r="A336" s="7"/>
      <c r="B336" s="2"/>
      <c r="C336" s="2"/>
      <c r="E336" s="2"/>
      <c r="F336" s="3"/>
      <c r="J336" s="2"/>
      <c r="K336" s="3"/>
      <c r="O336" s="2"/>
      <c r="P336" s="3"/>
    </row>
    <row r="337" spans="1:16" x14ac:dyDescent="0.4">
      <c r="A337" s="7"/>
      <c r="B337" s="2"/>
      <c r="C337" s="2"/>
      <c r="E337" s="2"/>
      <c r="F337" s="3"/>
      <c r="J337" s="2"/>
      <c r="K337" s="3"/>
      <c r="O337" s="2"/>
      <c r="P337" s="3"/>
    </row>
    <row r="338" spans="1:16" x14ac:dyDescent="0.4">
      <c r="A338" s="7"/>
      <c r="B338" s="2"/>
      <c r="C338" s="2"/>
      <c r="E338" s="2"/>
      <c r="F338" s="3"/>
      <c r="J338" s="2"/>
      <c r="K338" s="3"/>
      <c r="O338" s="2"/>
      <c r="P338" s="3"/>
    </row>
    <row r="339" spans="1:16" x14ac:dyDescent="0.4">
      <c r="A339" s="7"/>
      <c r="B339" s="2"/>
      <c r="C339" s="2"/>
      <c r="E339" s="2"/>
      <c r="F339" s="3"/>
      <c r="J339" s="2"/>
      <c r="K339" s="3"/>
      <c r="O339" s="2"/>
      <c r="P339" s="3"/>
    </row>
    <row r="340" spans="1:16" x14ac:dyDescent="0.4">
      <c r="A340" s="7"/>
      <c r="B340" s="2"/>
      <c r="C340" s="2"/>
      <c r="E340" s="2"/>
      <c r="F340" s="3"/>
      <c r="J340" s="2"/>
      <c r="K340" s="3"/>
      <c r="O340" s="2"/>
      <c r="P340" s="3"/>
    </row>
    <row r="341" spans="1:16" x14ac:dyDescent="0.4">
      <c r="A341" s="7"/>
      <c r="B341" s="2"/>
      <c r="C341" s="2"/>
      <c r="E341" s="2"/>
      <c r="F341" s="3"/>
      <c r="J341" s="2"/>
      <c r="K341" s="3"/>
      <c r="O341" s="2"/>
      <c r="P341" s="3"/>
    </row>
    <row r="342" spans="1:16" x14ac:dyDescent="0.4">
      <c r="A342" s="7"/>
      <c r="B342" s="2"/>
      <c r="C342" s="2"/>
      <c r="E342" s="2"/>
      <c r="F342" s="3"/>
      <c r="J342" s="2"/>
      <c r="K342" s="3"/>
      <c r="O342" s="2"/>
      <c r="P342" s="3"/>
    </row>
    <row r="343" spans="1:16" x14ac:dyDescent="0.4">
      <c r="A343" s="7"/>
      <c r="B343" s="2"/>
      <c r="C343" s="2"/>
      <c r="E343" s="2"/>
      <c r="F343" s="3"/>
      <c r="J343" s="2"/>
      <c r="K343" s="3"/>
      <c r="O343" s="2"/>
      <c r="P343" s="3"/>
    </row>
    <row r="344" spans="1:16" x14ac:dyDescent="0.4">
      <c r="A344" s="7"/>
      <c r="B344" s="2"/>
      <c r="C344" s="2"/>
      <c r="E344" s="2"/>
      <c r="F344" s="3"/>
      <c r="J344" s="2"/>
      <c r="K344" s="3"/>
      <c r="O344" s="2"/>
      <c r="P344" s="3"/>
    </row>
    <row r="345" spans="1:16" x14ac:dyDescent="0.4">
      <c r="A345" s="7"/>
      <c r="B345" s="2"/>
      <c r="C345" s="2"/>
      <c r="E345" s="2"/>
      <c r="F345" s="3"/>
      <c r="J345" s="2"/>
      <c r="K345" s="3"/>
      <c r="O345" s="2"/>
      <c r="P345" s="3"/>
    </row>
    <row r="346" spans="1:16" x14ac:dyDescent="0.4">
      <c r="A346" s="7"/>
      <c r="B346" s="2"/>
      <c r="C346" s="2"/>
      <c r="E346" s="2"/>
      <c r="F346" s="3"/>
      <c r="J346" s="2"/>
      <c r="K346" s="3"/>
      <c r="O346" s="2"/>
      <c r="P346" s="3"/>
    </row>
    <row r="347" spans="1:16" x14ac:dyDescent="0.4">
      <c r="A347" s="7"/>
      <c r="B347" s="2"/>
      <c r="C347" s="2"/>
      <c r="E347" s="2"/>
      <c r="F347" s="3"/>
      <c r="J347" s="2"/>
      <c r="K347" s="3"/>
      <c r="O347" s="2"/>
      <c r="P347" s="3"/>
    </row>
    <row r="348" spans="1:16" x14ac:dyDescent="0.4">
      <c r="A348" s="7"/>
      <c r="B348" s="2"/>
      <c r="C348" s="2"/>
      <c r="E348" s="2"/>
      <c r="F348" s="3"/>
      <c r="J348" s="2"/>
      <c r="K348" s="3"/>
      <c r="O348" s="2"/>
      <c r="P348" s="3"/>
    </row>
    <row r="349" spans="1:16" x14ac:dyDescent="0.4">
      <c r="A349" s="7"/>
      <c r="B349" s="2"/>
      <c r="C349" s="2"/>
      <c r="E349" s="2"/>
      <c r="F349" s="3"/>
      <c r="J349" s="2"/>
      <c r="K349" s="3"/>
      <c r="O349" s="2"/>
      <c r="P349" s="3"/>
    </row>
    <row r="350" spans="1:16" x14ac:dyDescent="0.4">
      <c r="A350" s="7"/>
      <c r="B350" s="2"/>
      <c r="C350" s="2"/>
      <c r="E350" s="2"/>
      <c r="F350" s="3"/>
      <c r="J350" s="2"/>
      <c r="K350" s="3"/>
      <c r="O350" s="2"/>
      <c r="P350" s="3"/>
    </row>
    <row r="351" spans="1:16" x14ac:dyDescent="0.4">
      <c r="A351" s="7"/>
      <c r="B351" s="2"/>
      <c r="C351" s="2"/>
      <c r="E351" s="2"/>
      <c r="F351" s="3"/>
      <c r="J351" s="2"/>
      <c r="K351" s="3"/>
      <c r="O351" s="2"/>
      <c r="P351" s="3"/>
    </row>
    <row r="352" spans="1:16" x14ac:dyDescent="0.4">
      <c r="A352" s="7"/>
      <c r="B352" s="2"/>
      <c r="C352" s="2"/>
      <c r="E352" s="2"/>
      <c r="F352" s="3"/>
      <c r="J352" s="2"/>
      <c r="K352" s="3"/>
      <c r="O352" s="2"/>
      <c r="P352" s="3"/>
    </row>
    <row r="353" spans="1:16" x14ac:dyDescent="0.4">
      <c r="A353" s="7"/>
      <c r="B353" s="2"/>
      <c r="C353" s="2"/>
      <c r="E353" s="2"/>
      <c r="F353" s="3"/>
      <c r="J353" s="2"/>
      <c r="K353" s="3"/>
      <c r="O353" s="2"/>
      <c r="P353" s="3"/>
    </row>
    <row r="354" spans="1:16" x14ac:dyDescent="0.4">
      <c r="A354" s="7"/>
      <c r="B354" s="2"/>
      <c r="C354" s="2"/>
      <c r="E354" s="2"/>
      <c r="F354" s="3"/>
      <c r="J354" s="2"/>
      <c r="K354" s="3"/>
      <c r="O354" s="2"/>
      <c r="P354" s="3"/>
    </row>
    <row r="355" spans="1:16" x14ac:dyDescent="0.4">
      <c r="A355" s="7"/>
      <c r="B355" s="2"/>
      <c r="C355" s="2"/>
      <c r="E355" s="2"/>
      <c r="F355" s="3"/>
      <c r="J355" s="2"/>
      <c r="K355" s="3"/>
      <c r="O355" s="2"/>
      <c r="P355" s="3"/>
    </row>
    <row r="356" spans="1:16" x14ac:dyDescent="0.4">
      <c r="A356" s="7"/>
      <c r="B356" s="2"/>
      <c r="C356" s="2"/>
      <c r="E356" s="2"/>
      <c r="F356" s="3"/>
      <c r="J356" s="2"/>
      <c r="K356" s="3"/>
      <c r="O356" s="2"/>
      <c r="P356" s="3"/>
    </row>
    <row r="357" spans="1:16" x14ac:dyDescent="0.4">
      <c r="A357" s="7"/>
      <c r="B357" s="2"/>
      <c r="C357" s="2"/>
      <c r="E357" s="2"/>
      <c r="F357" s="3"/>
      <c r="J357" s="2"/>
      <c r="K357" s="3"/>
      <c r="O357" s="2"/>
      <c r="P357" s="3"/>
    </row>
    <row r="358" spans="1:16" x14ac:dyDescent="0.4">
      <c r="A358" s="7"/>
      <c r="B358" s="2"/>
      <c r="C358" s="2"/>
      <c r="E358" s="2"/>
      <c r="F358" s="3"/>
      <c r="J358" s="2"/>
      <c r="K358" s="3"/>
      <c r="O358" s="2"/>
      <c r="P358" s="3"/>
    </row>
    <row r="359" spans="1:16" x14ac:dyDescent="0.4">
      <c r="A359" s="7"/>
      <c r="B359" s="2"/>
      <c r="C359" s="2"/>
      <c r="E359" s="2"/>
      <c r="F359" s="3"/>
      <c r="J359" s="2"/>
      <c r="K359" s="3"/>
      <c r="O359" s="2"/>
      <c r="P359" s="3"/>
    </row>
    <row r="360" spans="1:16" x14ac:dyDescent="0.4">
      <c r="A360" s="7"/>
      <c r="B360" s="2"/>
      <c r="C360" s="2"/>
      <c r="E360" s="2"/>
      <c r="F360" s="3"/>
      <c r="J360" s="2"/>
      <c r="K360" s="3"/>
      <c r="O360" s="2"/>
      <c r="P360" s="3"/>
    </row>
    <row r="361" spans="1:16" x14ac:dyDescent="0.4">
      <c r="A361" s="7"/>
      <c r="B361" s="2"/>
      <c r="C361" s="2"/>
      <c r="E361" s="2"/>
      <c r="F361" s="3"/>
      <c r="J361" s="2"/>
      <c r="K361" s="3"/>
      <c r="O361" s="2"/>
      <c r="P361" s="3"/>
    </row>
    <row r="362" spans="1:16" x14ac:dyDescent="0.4">
      <c r="A362" s="7"/>
      <c r="B362" s="2"/>
      <c r="C362" s="2"/>
      <c r="E362" s="2"/>
      <c r="F362" s="3"/>
      <c r="J362" s="2"/>
      <c r="K362" s="3"/>
      <c r="O362" s="2"/>
      <c r="P362" s="3"/>
    </row>
    <row r="363" spans="1:16" x14ac:dyDescent="0.4">
      <c r="A363" s="7"/>
      <c r="B363" s="2"/>
      <c r="C363" s="2"/>
      <c r="E363" s="2"/>
      <c r="F363" s="3"/>
      <c r="J363" s="2"/>
      <c r="K363" s="3"/>
      <c r="O363" s="2"/>
      <c r="P363" s="3"/>
    </row>
    <row r="364" spans="1:16" x14ac:dyDescent="0.4">
      <c r="A364" s="7"/>
      <c r="B364" s="2"/>
      <c r="C364" s="2"/>
      <c r="E364" s="2"/>
      <c r="F364" s="3"/>
      <c r="J364" s="2"/>
      <c r="K364" s="3"/>
      <c r="O364" s="2"/>
      <c r="P364" s="3"/>
    </row>
    <row r="365" spans="1:16" x14ac:dyDescent="0.4">
      <c r="A365" s="7"/>
      <c r="B365" s="2"/>
      <c r="C365" s="2"/>
      <c r="E365" s="2"/>
      <c r="F365" s="3"/>
      <c r="J365" s="2"/>
      <c r="K365" s="3"/>
      <c r="O365" s="2"/>
      <c r="P365" s="3"/>
    </row>
    <row r="366" spans="1:16" x14ac:dyDescent="0.4">
      <c r="A366" s="7"/>
      <c r="B366" s="2"/>
      <c r="C366" s="2"/>
      <c r="E366" s="2"/>
      <c r="F366" s="3"/>
      <c r="J366" s="2"/>
      <c r="K366" s="3"/>
      <c r="O366" s="2"/>
      <c r="P366" s="3"/>
    </row>
    <row r="367" spans="1:16" x14ac:dyDescent="0.4">
      <c r="A367" s="7"/>
      <c r="B367" s="2"/>
      <c r="C367" s="2"/>
      <c r="E367" s="2"/>
      <c r="F367" s="3"/>
      <c r="J367" s="2"/>
      <c r="K367" s="3"/>
      <c r="O367" s="2"/>
      <c r="P367" s="3"/>
    </row>
    <row r="368" spans="1:16" x14ac:dyDescent="0.4">
      <c r="A368" s="7"/>
      <c r="B368" s="2"/>
      <c r="C368" s="2"/>
      <c r="E368" s="2"/>
      <c r="F368" s="3"/>
      <c r="J368" s="2"/>
      <c r="K368" s="3"/>
      <c r="O368" s="2"/>
      <c r="P368" s="3"/>
    </row>
    <row r="369" spans="1:16" x14ac:dyDescent="0.4">
      <c r="A369" s="7"/>
      <c r="B369" s="2"/>
      <c r="C369" s="2"/>
      <c r="E369" s="2"/>
      <c r="F369" s="3"/>
      <c r="J369" s="2"/>
      <c r="K369" s="3"/>
      <c r="O369" s="2"/>
      <c r="P369" s="3"/>
    </row>
    <row r="370" spans="1:16" x14ac:dyDescent="0.4">
      <c r="A370" s="7"/>
      <c r="B370" s="2"/>
      <c r="C370" s="2"/>
      <c r="E370" s="2"/>
      <c r="F370" s="3"/>
      <c r="J370" s="2"/>
      <c r="K370" s="3"/>
      <c r="O370" s="2"/>
      <c r="P370" s="3"/>
    </row>
    <row r="371" spans="1:16" x14ac:dyDescent="0.4">
      <c r="A371" s="7"/>
      <c r="B371" s="2"/>
      <c r="C371" s="2"/>
      <c r="E371" s="2"/>
      <c r="F371" s="3"/>
      <c r="J371" s="2"/>
      <c r="K371" s="3"/>
      <c r="O371" s="2"/>
      <c r="P371" s="3"/>
    </row>
    <row r="372" spans="1:16" x14ac:dyDescent="0.4">
      <c r="A372" s="7"/>
      <c r="B372" s="2"/>
      <c r="C372" s="2"/>
      <c r="E372" s="2"/>
      <c r="F372" s="3"/>
      <c r="J372" s="2"/>
      <c r="K372" s="3"/>
      <c r="O372" s="2"/>
      <c r="P372" s="3"/>
    </row>
    <row r="373" spans="1:16" x14ac:dyDescent="0.4">
      <c r="A373" s="7"/>
      <c r="B373" s="2"/>
      <c r="C373" s="2"/>
      <c r="E373" s="2"/>
      <c r="F373" s="3"/>
      <c r="J373" s="2"/>
      <c r="K373" s="3"/>
      <c r="O373" s="2"/>
      <c r="P373" s="3"/>
    </row>
    <row r="374" spans="1:16" x14ac:dyDescent="0.4">
      <c r="A374" s="7"/>
      <c r="B374" s="2"/>
      <c r="C374" s="2"/>
      <c r="E374" s="2"/>
      <c r="F374" s="3"/>
      <c r="J374" s="2"/>
      <c r="K374" s="3"/>
      <c r="O374" s="2"/>
      <c r="P374" s="3"/>
    </row>
    <row r="375" spans="1:16" x14ac:dyDescent="0.4">
      <c r="A375" s="7"/>
      <c r="B375" s="2"/>
      <c r="C375" s="2"/>
      <c r="E375" s="2"/>
      <c r="F375" s="3"/>
      <c r="J375" s="2"/>
      <c r="K375" s="3"/>
      <c r="O375" s="2"/>
      <c r="P375" s="3"/>
    </row>
    <row r="376" spans="1:16" x14ac:dyDescent="0.4">
      <c r="A376" s="7"/>
      <c r="B376" s="2"/>
      <c r="C376" s="2"/>
      <c r="E376" s="2"/>
      <c r="F376" s="3"/>
      <c r="J376" s="2"/>
      <c r="K376" s="3"/>
      <c r="O376" s="2"/>
      <c r="P376" s="3"/>
    </row>
    <row r="377" spans="1:16" x14ac:dyDescent="0.4">
      <c r="A377" s="7"/>
      <c r="B377" s="2"/>
      <c r="C377" s="2"/>
      <c r="E377" s="2"/>
      <c r="F377" s="3"/>
      <c r="J377" s="2"/>
      <c r="K377" s="3"/>
      <c r="O377" s="2"/>
      <c r="P377" s="3"/>
    </row>
    <row r="378" spans="1:16" x14ac:dyDescent="0.4">
      <c r="A378" s="7"/>
      <c r="B378" s="2"/>
      <c r="C378" s="2"/>
      <c r="E378" s="2"/>
      <c r="F378" s="3"/>
      <c r="J378" s="2"/>
      <c r="K378" s="3"/>
      <c r="O378" s="2"/>
      <c r="P378" s="3"/>
    </row>
    <row r="379" spans="1:16" x14ac:dyDescent="0.4">
      <c r="A379" s="7"/>
      <c r="B379" s="2"/>
      <c r="C379" s="2"/>
      <c r="E379" s="2"/>
      <c r="F379" s="3"/>
      <c r="J379" s="2"/>
      <c r="K379" s="3"/>
      <c r="O379" s="2"/>
      <c r="P379" s="3"/>
    </row>
    <row r="380" spans="1:16" x14ac:dyDescent="0.4">
      <c r="A380" s="7"/>
      <c r="B380" s="2"/>
      <c r="C380" s="2"/>
      <c r="E380" s="2"/>
      <c r="F380" s="3"/>
      <c r="J380" s="2"/>
      <c r="K380" s="3"/>
      <c r="O380" s="2"/>
      <c r="P380" s="3"/>
    </row>
    <row r="381" spans="1:16" x14ac:dyDescent="0.4">
      <c r="A381" s="7"/>
      <c r="B381" s="2"/>
      <c r="C381" s="2"/>
      <c r="E381" s="2"/>
      <c r="F381" s="3"/>
      <c r="J381" s="2"/>
      <c r="K381" s="3"/>
      <c r="O381" s="2"/>
      <c r="P381" s="3"/>
    </row>
    <row r="382" spans="1:16" x14ac:dyDescent="0.4">
      <c r="A382" s="7"/>
      <c r="B382" s="2"/>
      <c r="C382" s="2"/>
      <c r="E382" s="2"/>
      <c r="F382" s="3"/>
      <c r="J382" s="2"/>
      <c r="K382" s="3"/>
      <c r="O382" s="2"/>
      <c r="P382" s="3"/>
    </row>
    <row r="383" spans="1:16" x14ac:dyDescent="0.4">
      <c r="A383" s="7"/>
      <c r="B383" s="2"/>
      <c r="C383" s="2"/>
      <c r="E383" s="2"/>
      <c r="F383" s="3"/>
      <c r="J383" s="2"/>
      <c r="K383" s="3"/>
      <c r="O383" s="2"/>
      <c r="P383" s="3"/>
    </row>
    <row r="384" spans="1:16" x14ac:dyDescent="0.4">
      <c r="A384" s="7"/>
      <c r="B384" s="2"/>
      <c r="C384" s="2"/>
      <c r="E384" s="2"/>
      <c r="F384" s="3"/>
      <c r="J384" s="2"/>
      <c r="K384" s="3"/>
      <c r="O384" s="2"/>
      <c r="P384" s="3"/>
    </row>
    <row r="385" spans="1:16" x14ac:dyDescent="0.4">
      <c r="A385" s="7"/>
      <c r="B385" s="2"/>
      <c r="C385" s="2"/>
      <c r="E385" s="2"/>
      <c r="F385" s="3"/>
      <c r="J385" s="2"/>
      <c r="K385" s="3"/>
      <c r="O385" s="2"/>
      <c r="P385" s="3"/>
    </row>
    <row r="386" spans="1:16" x14ac:dyDescent="0.4">
      <c r="A386" s="7"/>
      <c r="B386" s="2"/>
      <c r="C386" s="2"/>
      <c r="E386" s="2"/>
      <c r="F386" s="3"/>
      <c r="J386" s="2"/>
      <c r="K386" s="3"/>
      <c r="O386" s="2"/>
      <c r="P386" s="3"/>
    </row>
    <row r="387" spans="1:16" x14ac:dyDescent="0.4">
      <c r="A387" s="7"/>
      <c r="B387" s="2"/>
      <c r="C387" s="2"/>
      <c r="E387" s="2"/>
      <c r="F387" s="3"/>
      <c r="J387" s="2"/>
      <c r="K387" s="3"/>
      <c r="O387" s="2"/>
      <c r="P387" s="3"/>
    </row>
    <row r="388" spans="1:16" x14ac:dyDescent="0.4">
      <c r="A388" s="7"/>
      <c r="B388" s="2"/>
      <c r="C388" s="2"/>
      <c r="E388" s="2"/>
      <c r="F388" s="3"/>
      <c r="J388" s="2"/>
      <c r="K388" s="3"/>
      <c r="O388" s="2"/>
      <c r="P388" s="3"/>
    </row>
    <row r="389" spans="1:16" x14ac:dyDescent="0.4">
      <c r="A389" s="7"/>
      <c r="B389" s="2"/>
      <c r="C389" s="2"/>
      <c r="E389" s="2"/>
      <c r="F389" s="3"/>
      <c r="J389" s="2"/>
      <c r="K389" s="3"/>
      <c r="O389" s="2"/>
      <c r="P389" s="3"/>
    </row>
    <row r="390" spans="1:16" x14ac:dyDescent="0.4">
      <c r="A390" s="7"/>
      <c r="B390" s="2"/>
      <c r="C390" s="2"/>
      <c r="E390" s="2"/>
      <c r="F390" s="3"/>
      <c r="J390" s="2"/>
      <c r="K390" s="3"/>
      <c r="O390" s="2"/>
      <c r="P390" s="3"/>
    </row>
    <row r="391" spans="1:16" x14ac:dyDescent="0.4">
      <c r="A391" s="7"/>
      <c r="B391" s="2"/>
      <c r="C391" s="2"/>
      <c r="E391" s="2"/>
      <c r="F391" s="3"/>
      <c r="J391" s="2"/>
      <c r="K391" s="3"/>
      <c r="O391" s="2"/>
      <c r="P391" s="3"/>
    </row>
    <row r="392" spans="1:16" x14ac:dyDescent="0.4">
      <c r="A392" s="7"/>
      <c r="B392" s="2"/>
      <c r="C392" s="2"/>
      <c r="E392" s="2"/>
      <c r="F392" s="3"/>
      <c r="J392" s="2"/>
      <c r="K392" s="3"/>
      <c r="O392" s="2"/>
      <c r="P392" s="3"/>
    </row>
    <row r="393" spans="1:16" x14ac:dyDescent="0.4">
      <c r="A393" s="7"/>
      <c r="B393" s="2"/>
      <c r="C393" s="2"/>
      <c r="E393" s="2"/>
      <c r="F393" s="3"/>
      <c r="J393" s="2"/>
      <c r="K393" s="3"/>
      <c r="O393" s="2"/>
      <c r="P393" s="3"/>
    </row>
    <row r="394" spans="1:16" x14ac:dyDescent="0.4">
      <c r="A394" s="7"/>
      <c r="B394" s="2"/>
      <c r="C394" s="2"/>
      <c r="E394" s="2"/>
      <c r="F394" s="3"/>
      <c r="J394" s="2"/>
      <c r="K394" s="3"/>
      <c r="O394" s="2"/>
      <c r="P394" s="3"/>
    </row>
    <row r="395" spans="1:16" x14ac:dyDescent="0.4">
      <c r="A395" s="7"/>
      <c r="B395" s="2"/>
      <c r="C395" s="2"/>
      <c r="E395" s="2"/>
      <c r="F395" s="3"/>
      <c r="J395" s="2"/>
      <c r="K395" s="3"/>
      <c r="O395" s="2"/>
      <c r="P395" s="3"/>
    </row>
    <row r="396" spans="1:16" x14ac:dyDescent="0.4">
      <c r="A396" s="7"/>
      <c r="B396" s="2"/>
      <c r="C396" s="2"/>
      <c r="E396" s="2"/>
      <c r="F396" s="3"/>
      <c r="J396" s="2"/>
      <c r="K396" s="3"/>
      <c r="O396" s="2"/>
      <c r="P396" s="3"/>
    </row>
    <row r="397" spans="1:16" x14ac:dyDescent="0.4">
      <c r="A397" s="7"/>
      <c r="B397" s="2"/>
      <c r="C397" s="2"/>
      <c r="E397" s="2"/>
      <c r="F397" s="3"/>
      <c r="J397" s="2"/>
      <c r="K397" s="3"/>
      <c r="O397" s="2"/>
      <c r="P397" s="3"/>
    </row>
    <row r="398" spans="1:16" x14ac:dyDescent="0.4">
      <c r="A398" s="7"/>
      <c r="B398" s="2"/>
      <c r="C398" s="2"/>
      <c r="E398" s="2"/>
      <c r="F398" s="3"/>
      <c r="J398" s="2"/>
      <c r="K398" s="3"/>
      <c r="O398" s="2"/>
      <c r="P398" s="3"/>
    </row>
    <row r="399" spans="1:16" x14ac:dyDescent="0.4">
      <c r="A399" s="7"/>
      <c r="B399" s="2"/>
      <c r="C399" s="2"/>
      <c r="E399" s="2"/>
      <c r="F399" s="3"/>
      <c r="J399" s="2"/>
      <c r="K399" s="3"/>
      <c r="O399" s="2"/>
      <c r="P399" s="3"/>
    </row>
    <row r="400" spans="1:16" x14ac:dyDescent="0.4">
      <c r="A400" s="7"/>
      <c r="B400" s="2"/>
      <c r="C400" s="2"/>
      <c r="E400" s="2"/>
      <c r="F400" s="3"/>
      <c r="J400" s="2"/>
      <c r="K400" s="3"/>
      <c r="O400" s="2"/>
      <c r="P400" s="3"/>
    </row>
    <row r="401" spans="1:16" x14ac:dyDescent="0.4">
      <c r="A401" s="7"/>
      <c r="B401" s="2"/>
      <c r="C401" s="2"/>
      <c r="E401" s="2"/>
      <c r="F401" s="3"/>
      <c r="J401" s="2"/>
      <c r="K401" s="3"/>
      <c r="O401" s="2"/>
      <c r="P401" s="3"/>
    </row>
    <row r="402" spans="1:16" x14ac:dyDescent="0.4">
      <c r="A402" s="7"/>
      <c r="B402" s="2"/>
      <c r="C402" s="2"/>
      <c r="E402" s="2"/>
      <c r="F402" s="3"/>
      <c r="J402" s="2"/>
      <c r="K402" s="3"/>
      <c r="O402" s="2"/>
      <c r="P402" s="3"/>
    </row>
    <row r="403" spans="1:16" x14ac:dyDescent="0.4">
      <c r="A403" s="7"/>
      <c r="B403" s="2"/>
      <c r="C403" s="2"/>
      <c r="E403" s="2"/>
      <c r="F403" s="3"/>
      <c r="J403" s="2"/>
      <c r="K403" s="3"/>
      <c r="O403" s="2"/>
      <c r="P403" s="3"/>
    </row>
    <row r="404" spans="1:16" x14ac:dyDescent="0.4">
      <c r="A404" s="7"/>
      <c r="B404" s="2"/>
      <c r="C404" s="2"/>
      <c r="E404" s="2"/>
      <c r="F404" s="3"/>
      <c r="J404" s="2"/>
      <c r="K404" s="3"/>
      <c r="O404" s="2"/>
      <c r="P404" s="3"/>
    </row>
    <row r="405" spans="1:16" x14ac:dyDescent="0.4">
      <c r="A405" s="7"/>
      <c r="B405" s="2"/>
      <c r="C405" s="2"/>
      <c r="E405" s="2"/>
      <c r="F405" s="3"/>
      <c r="J405" s="2"/>
      <c r="K405" s="3"/>
      <c r="O405" s="2"/>
      <c r="P405" s="3"/>
    </row>
    <row r="406" spans="1:16" x14ac:dyDescent="0.4">
      <c r="A406" s="7"/>
      <c r="B406" s="2"/>
      <c r="C406" s="2"/>
      <c r="E406" s="2"/>
      <c r="F406" s="3"/>
      <c r="J406" s="2"/>
      <c r="K406" s="3"/>
      <c r="O406" s="2"/>
      <c r="P406" s="3"/>
    </row>
    <row r="407" spans="1:16" x14ac:dyDescent="0.4">
      <c r="A407" s="7"/>
      <c r="B407" s="2"/>
      <c r="C407" s="2"/>
      <c r="E407" s="2"/>
      <c r="F407" s="3"/>
      <c r="J407" s="2"/>
      <c r="K407" s="3"/>
      <c r="O407" s="2"/>
      <c r="P407" s="3"/>
    </row>
    <row r="408" spans="1:16" x14ac:dyDescent="0.4">
      <c r="A408" s="7"/>
      <c r="B408" s="2"/>
      <c r="C408" s="2"/>
      <c r="E408" s="2"/>
      <c r="F408" s="3"/>
      <c r="J408" s="2"/>
      <c r="K408" s="3"/>
      <c r="O408" s="2"/>
      <c r="P408" s="3"/>
    </row>
    <row r="409" spans="1:16" x14ac:dyDescent="0.4">
      <c r="A409" s="7"/>
      <c r="B409" s="2"/>
      <c r="C409" s="2"/>
      <c r="E409" s="2"/>
      <c r="F409" s="3"/>
      <c r="J409" s="2"/>
      <c r="K409" s="3"/>
      <c r="O409" s="2"/>
      <c r="P409" s="3"/>
    </row>
    <row r="410" spans="1:16" x14ac:dyDescent="0.4">
      <c r="A410" s="7"/>
      <c r="B410" s="2"/>
      <c r="C410" s="2"/>
      <c r="E410" s="2"/>
      <c r="F410" s="3"/>
      <c r="J410" s="2"/>
      <c r="K410" s="3"/>
      <c r="O410" s="2"/>
      <c r="P410" s="3"/>
    </row>
    <row r="411" spans="1:16" x14ac:dyDescent="0.4">
      <c r="A411" s="7"/>
      <c r="B411" s="2"/>
      <c r="C411" s="2"/>
      <c r="E411" s="2"/>
      <c r="F411" s="3"/>
      <c r="J411" s="2"/>
      <c r="K411" s="3"/>
      <c r="O411" s="2"/>
      <c r="P411" s="3"/>
    </row>
    <row r="412" spans="1:16" x14ac:dyDescent="0.4">
      <c r="A412" s="7"/>
      <c r="B412" s="2"/>
      <c r="C412" s="2"/>
      <c r="E412" s="2"/>
      <c r="F412" s="3"/>
      <c r="J412" s="2"/>
      <c r="K412" s="3"/>
      <c r="O412" s="2"/>
      <c r="P412" s="3"/>
    </row>
    <row r="413" spans="1:16" x14ac:dyDescent="0.4">
      <c r="A413" s="7"/>
      <c r="B413" s="2"/>
      <c r="C413" s="2"/>
      <c r="E413" s="2"/>
      <c r="F413" s="3"/>
      <c r="J413" s="2"/>
      <c r="K413" s="3"/>
      <c r="O413" s="2"/>
      <c r="P413" s="3"/>
    </row>
    <row r="414" spans="1:16" x14ac:dyDescent="0.4">
      <c r="A414" s="7"/>
      <c r="B414" s="2"/>
      <c r="C414" s="2"/>
      <c r="E414" s="2"/>
      <c r="F414" s="3"/>
      <c r="J414" s="2"/>
      <c r="K414" s="3"/>
      <c r="O414" s="2"/>
      <c r="P414" s="3"/>
    </row>
    <row r="415" spans="1:16" x14ac:dyDescent="0.4">
      <c r="A415" s="7"/>
      <c r="B415" s="2"/>
      <c r="C415" s="2"/>
      <c r="E415" s="2"/>
      <c r="F415" s="3"/>
      <c r="J415" s="2"/>
      <c r="K415" s="3"/>
      <c r="O415" s="2"/>
      <c r="P415" s="3"/>
    </row>
    <row r="416" spans="1:16" x14ac:dyDescent="0.4">
      <c r="A416" s="7"/>
      <c r="B416" s="2"/>
      <c r="C416" s="2"/>
      <c r="E416" s="2"/>
      <c r="F416" s="3"/>
      <c r="J416" s="2"/>
      <c r="K416" s="3"/>
      <c r="O416" s="2"/>
      <c r="P416" s="3"/>
    </row>
    <row r="417" spans="1:16" x14ac:dyDescent="0.4">
      <c r="A417" s="7"/>
      <c r="B417" s="2"/>
      <c r="C417" s="2"/>
      <c r="E417" s="2"/>
      <c r="F417" s="3"/>
      <c r="J417" s="2"/>
      <c r="K417" s="3"/>
      <c r="O417" s="2"/>
      <c r="P417" s="3"/>
    </row>
    <row r="418" spans="1:16" x14ac:dyDescent="0.4">
      <c r="A418" s="7"/>
      <c r="B418" s="2"/>
      <c r="C418" s="2"/>
      <c r="E418" s="2"/>
      <c r="F418" s="3"/>
      <c r="J418" s="2"/>
      <c r="K418" s="3"/>
      <c r="O418" s="2"/>
      <c r="P418" s="3"/>
    </row>
    <row r="419" spans="1:16" x14ac:dyDescent="0.4">
      <c r="A419" s="7"/>
      <c r="B419" s="2"/>
      <c r="C419" s="2"/>
      <c r="E419" s="2"/>
      <c r="F419" s="3"/>
      <c r="J419" s="2"/>
      <c r="K419" s="3"/>
      <c r="O419" s="2"/>
      <c r="P419" s="3"/>
    </row>
    <row r="420" spans="1:16" x14ac:dyDescent="0.4">
      <c r="A420" s="7"/>
      <c r="B420" s="2"/>
      <c r="C420" s="2"/>
      <c r="E420" s="2"/>
      <c r="F420" s="3"/>
      <c r="J420" s="2"/>
      <c r="K420" s="3"/>
      <c r="O420" s="2"/>
      <c r="P420" s="3"/>
    </row>
    <row r="421" spans="1:16" x14ac:dyDescent="0.4">
      <c r="A421" s="7"/>
      <c r="B421" s="2"/>
      <c r="C421" s="2"/>
      <c r="E421" s="2"/>
      <c r="F421" s="3"/>
      <c r="J421" s="2"/>
      <c r="K421" s="3"/>
      <c r="O421" s="2"/>
      <c r="P421" s="3"/>
    </row>
    <row r="422" spans="1:16" x14ac:dyDescent="0.4">
      <c r="A422" s="7"/>
      <c r="B422" s="2"/>
      <c r="C422" s="2"/>
      <c r="E422" s="2"/>
      <c r="F422" s="3"/>
      <c r="J422" s="2"/>
      <c r="K422" s="3"/>
      <c r="O422" s="2"/>
      <c r="P422" s="3"/>
    </row>
    <row r="423" spans="1:16" x14ac:dyDescent="0.4">
      <c r="A423" s="7"/>
      <c r="B423" s="2"/>
      <c r="C423" s="2"/>
      <c r="E423" s="2"/>
      <c r="F423" s="3"/>
      <c r="J423" s="2"/>
      <c r="K423" s="3"/>
      <c r="O423" s="2"/>
      <c r="P423" s="3"/>
    </row>
    <row r="424" spans="1:16" x14ac:dyDescent="0.4">
      <c r="A424" s="7"/>
      <c r="B424" s="2"/>
      <c r="C424" s="2"/>
      <c r="E424" s="2"/>
      <c r="F424" s="3"/>
      <c r="J424" s="2"/>
      <c r="K424" s="3"/>
      <c r="O424" s="2"/>
      <c r="P424" s="3"/>
    </row>
    <row r="425" spans="1:16" x14ac:dyDescent="0.4">
      <c r="A425" s="7"/>
      <c r="B425" s="2"/>
      <c r="C425" s="2"/>
      <c r="E425" s="2"/>
      <c r="F425" s="3"/>
      <c r="J425" s="2"/>
      <c r="K425" s="3"/>
      <c r="O425" s="2"/>
      <c r="P425" s="3"/>
    </row>
    <row r="426" spans="1:16" x14ac:dyDescent="0.4">
      <c r="A426" s="7"/>
      <c r="B426" s="2"/>
      <c r="C426" s="2"/>
      <c r="E426" s="2"/>
      <c r="F426" s="3"/>
      <c r="J426" s="2"/>
      <c r="K426" s="3"/>
      <c r="O426" s="2"/>
      <c r="P426" s="3"/>
    </row>
    <row r="427" spans="1:16" x14ac:dyDescent="0.4">
      <c r="A427" s="7"/>
      <c r="B427" s="2"/>
      <c r="C427" s="2"/>
      <c r="E427" s="2"/>
      <c r="F427" s="3"/>
      <c r="J427" s="2"/>
      <c r="K427" s="3"/>
      <c r="O427" s="2"/>
      <c r="P427" s="3"/>
    </row>
    <row r="428" spans="1:16" x14ac:dyDescent="0.4">
      <c r="A428" s="7"/>
      <c r="B428" s="2"/>
      <c r="C428" s="2"/>
      <c r="E428" s="2"/>
      <c r="F428" s="3"/>
      <c r="J428" s="2"/>
      <c r="K428" s="3"/>
      <c r="O428" s="2"/>
      <c r="P428" s="3"/>
    </row>
    <row r="429" spans="1:16" x14ac:dyDescent="0.4">
      <c r="A429" s="7"/>
      <c r="B429" s="2"/>
      <c r="C429" s="2"/>
      <c r="E429" s="2"/>
      <c r="F429" s="3"/>
      <c r="J429" s="2"/>
      <c r="K429" s="3"/>
      <c r="O429" s="2"/>
      <c r="P429" s="3"/>
    </row>
    <row r="430" spans="1:16" x14ac:dyDescent="0.4">
      <c r="A430" s="7"/>
      <c r="B430" s="2"/>
      <c r="C430" s="2"/>
      <c r="E430" s="2"/>
      <c r="F430" s="3"/>
      <c r="J430" s="2"/>
      <c r="K430" s="3"/>
      <c r="O430" s="2"/>
      <c r="P430" s="3"/>
    </row>
    <row r="431" spans="1:16" x14ac:dyDescent="0.4">
      <c r="A431" s="7"/>
      <c r="B431" s="2"/>
      <c r="C431" s="2"/>
      <c r="E431" s="2"/>
      <c r="F431" s="3"/>
      <c r="J431" s="2"/>
      <c r="K431" s="3"/>
      <c r="O431" s="2"/>
      <c r="P431" s="3"/>
    </row>
    <row r="432" spans="1:16" x14ac:dyDescent="0.4">
      <c r="A432" s="7"/>
      <c r="B432" s="2"/>
      <c r="C432" s="2"/>
      <c r="E432" s="2"/>
      <c r="F432" s="3"/>
      <c r="J432" s="2"/>
      <c r="K432" s="3"/>
      <c r="O432" s="2"/>
      <c r="P432" s="3"/>
    </row>
    <row r="433" spans="1:16" x14ac:dyDescent="0.4">
      <c r="A433" s="7"/>
      <c r="B433" s="2"/>
      <c r="C433" s="2"/>
      <c r="E433" s="2"/>
      <c r="F433" s="3"/>
      <c r="J433" s="2"/>
      <c r="K433" s="3"/>
      <c r="O433" s="2"/>
      <c r="P433" s="3"/>
    </row>
    <row r="434" spans="1:16" x14ac:dyDescent="0.4">
      <c r="A434" s="7"/>
      <c r="B434" s="2"/>
      <c r="C434" s="2"/>
      <c r="E434" s="2"/>
      <c r="F434" s="3"/>
      <c r="J434" s="2"/>
      <c r="K434" s="3"/>
      <c r="O434" s="2"/>
      <c r="P434" s="3"/>
    </row>
    <row r="435" spans="1:16" x14ac:dyDescent="0.4">
      <c r="A435" s="7"/>
      <c r="B435" s="2"/>
      <c r="C435" s="2"/>
      <c r="E435" s="2"/>
      <c r="F435" s="3"/>
      <c r="J435" s="2"/>
      <c r="K435" s="3"/>
      <c r="O435" s="2"/>
      <c r="P435" s="3"/>
    </row>
    <row r="436" spans="1:16" x14ac:dyDescent="0.4">
      <c r="A436" s="7"/>
      <c r="B436" s="2"/>
      <c r="C436" s="2"/>
      <c r="E436" s="2"/>
      <c r="F436" s="3"/>
      <c r="J436" s="2"/>
      <c r="K436" s="3"/>
      <c r="O436" s="2"/>
      <c r="P436" s="3"/>
    </row>
    <row r="437" spans="1:16" x14ac:dyDescent="0.4">
      <c r="A437" s="7"/>
      <c r="B437" s="2"/>
      <c r="C437" s="2"/>
      <c r="E437" s="2"/>
      <c r="F437" s="3"/>
      <c r="J437" s="2"/>
      <c r="K437" s="3"/>
      <c r="O437" s="2"/>
      <c r="P437" s="3"/>
    </row>
    <row r="438" spans="1:16" x14ac:dyDescent="0.4">
      <c r="A438" s="7"/>
      <c r="B438" s="2"/>
      <c r="C438" s="2"/>
      <c r="E438" s="2"/>
      <c r="F438" s="3"/>
      <c r="J438" s="2"/>
      <c r="K438" s="3"/>
      <c r="O438" s="2"/>
      <c r="P438" s="3"/>
    </row>
    <row r="439" spans="1:16" x14ac:dyDescent="0.4">
      <c r="A439" s="7"/>
      <c r="B439" s="2"/>
      <c r="C439" s="2"/>
      <c r="E439" s="2"/>
      <c r="F439" s="3"/>
      <c r="J439" s="2"/>
      <c r="K439" s="3"/>
      <c r="O439" s="2"/>
      <c r="P439" s="3"/>
    </row>
    <row r="440" spans="1:16" x14ac:dyDescent="0.4">
      <c r="A440" s="7"/>
      <c r="B440" s="2"/>
      <c r="C440" s="2"/>
      <c r="E440" s="2"/>
      <c r="F440" s="3"/>
      <c r="J440" s="2"/>
      <c r="K440" s="3"/>
      <c r="O440" s="2"/>
      <c r="P440" s="3"/>
    </row>
    <row r="441" spans="1:16" x14ac:dyDescent="0.4">
      <c r="A441" s="7"/>
      <c r="B441" s="2"/>
      <c r="C441" s="2"/>
      <c r="E441" s="2"/>
      <c r="F441" s="3"/>
      <c r="J441" s="2"/>
      <c r="K441" s="3"/>
      <c r="O441" s="2"/>
      <c r="P441" s="3"/>
    </row>
    <row r="442" spans="1:16" x14ac:dyDescent="0.4">
      <c r="A442" s="7"/>
      <c r="B442" s="2"/>
      <c r="C442" s="2"/>
      <c r="E442" s="2"/>
      <c r="F442" s="3"/>
      <c r="J442" s="2"/>
      <c r="K442" s="3"/>
      <c r="O442" s="2"/>
      <c r="P442" s="3"/>
    </row>
    <row r="443" spans="1:16" x14ac:dyDescent="0.4">
      <c r="A443" s="7"/>
      <c r="B443" s="2"/>
      <c r="C443" s="2"/>
      <c r="E443" s="2"/>
      <c r="F443" s="3"/>
      <c r="J443" s="2"/>
      <c r="K443" s="3"/>
      <c r="O443" s="2"/>
      <c r="P443" s="3"/>
    </row>
    <row r="444" spans="1:16" x14ac:dyDescent="0.4">
      <c r="A444" s="7"/>
      <c r="B444" s="2"/>
      <c r="C444" s="2"/>
      <c r="E444" s="2"/>
      <c r="F444" s="3"/>
      <c r="J444" s="2"/>
      <c r="K444" s="3"/>
      <c r="O444" s="2"/>
      <c r="P444" s="3"/>
    </row>
    <row r="445" spans="1:16" x14ac:dyDescent="0.4">
      <c r="A445" s="7"/>
      <c r="B445" s="2"/>
      <c r="C445" s="2"/>
      <c r="E445" s="2"/>
      <c r="F445" s="3"/>
      <c r="J445" s="2"/>
      <c r="K445" s="3"/>
      <c r="O445" s="2"/>
      <c r="P445" s="3"/>
    </row>
    <row r="446" spans="1:16" x14ac:dyDescent="0.4">
      <c r="A446" s="7"/>
      <c r="B446" s="2"/>
      <c r="C446" s="2"/>
      <c r="E446" s="2"/>
      <c r="F446" s="3"/>
      <c r="J446" s="2"/>
      <c r="K446" s="3"/>
      <c r="O446" s="2"/>
      <c r="P446" s="3"/>
    </row>
    <row r="447" spans="1:16" x14ac:dyDescent="0.4">
      <c r="A447" s="7"/>
      <c r="B447" s="2"/>
      <c r="C447" s="2"/>
      <c r="E447" s="2"/>
      <c r="F447" s="3"/>
      <c r="J447" s="2"/>
      <c r="K447" s="3"/>
      <c r="O447" s="2"/>
      <c r="P447" s="3"/>
    </row>
    <row r="448" spans="1:16" x14ac:dyDescent="0.4">
      <c r="A448" s="7"/>
      <c r="B448" s="2"/>
      <c r="C448" s="2"/>
      <c r="E448" s="2"/>
      <c r="F448" s="3"/>
      <c r="J448" s="2"/>
      <c r="K448" s="3"/>
      <c r="O448" s="2"/>
      <c r="P448" s="3"/>
    </row>
    <row r="449" spans="1:16" x14ac:dyDescent="0.4">
      <c r="A449" s="7"/>
      <c r="B449" s="2"/>
      <c r="C449" s="2"/>
      <c r="E449" s="2"/>
      <c r="F449" s="3"/>
      <c r="J449" s="2"/>
      <c r="K449" s="3"/>
      <c r="O449" s="2"/>
      <c r="P449" s="3"/>
    </row>
    <row r="450" spans="1:16" x14ac:dyDescent="0.4">
      <c r="A450" s="7"/>
      <c r="B450" s="2"/>
      <c r="C450" s="2"/>
      <c r="E450" s="2"/>
      <c r="F450" s="3"/>
      <c r="J450" s="2"/>
      <c r="K450" s="3"/>
      <c r="O450" s="2"/>
      <c r="P450" s="3"/>
    </row>
    <row r="451" spans="1:16" x14ac:dyDescent="0.4">
      <c r="A451" s="7"/>
      <c r="B451" s="2"/>
      <c r="C451" s="2"/>
      <c r="E451" s="2"/>
      <c r="F451" s="3"/>
      <c r="J451" s="2"/>
      <c r="K451" s="3"/>
      <c r="O451" s="2"/>
      <c r="P451" s="3"/>
    </row>
    <row r="452" spans="1:16" x14ac:dyDescent="0.4">
      <c r="A452" s="7"/>
      <c r="B452" s="2"/>
      <c r="C452" s="2"/>
      <c r="E452" s="2"/>
      <c r="F452" s="3"/>
      <c r="J452" s="2"/>
      <c r="K452" s="3"/>
      <c r="O452" s="2"/>
      <c r="P452" s="3"/>
    </row>
    <row r="453" spans="1:16" x14ac:dyDescent="0.4">
      <c r="A453" s="7"/>
      <c r="B453" s="2"/>
      <c r="C453" s="2"/>
      <c r="E453" s="2"/>
      <c r="F453" s="3"/>
      <c r="J453" s="2"/>
      <c r="K453" s="3"/>
      <c r="O453" s="2"/>
      <c r="P453" s="3"/>
    </row>
    <row r="454" spans="1:16" x14ac:dyDescent="0.4">
      <c r="A454" s="7"/>
      <c r="B454" s="2"/>
      <c r="C454" s="2"/>
      <c r="E454" s="2"/>
      <c r="F454" s="3"/>
      <c r="J454" s="2"/>
      <c r="K454" s="3"/>
      <c r="O454" s="2"/>
      <c r="P454" s="3"/>
    </row>
    <row r="455" spans="1:16" x14ac:dyDescent="0.4">
      <c r="A455" s="7"/>
      <c r="B455" s="2"/>
      <c r="C455" s="2"/>
      <c r="E455" s="2"/>
      <c r="F455" s="3"/>
      <c r="J455" s="2"/>
      <c r="K455" s="3"/>
      <c r="O455" s="2"/>
      <c r="P455" s="3"/>
    </row>
    <row r="456" spans="1:16" x14ac:dyDescent="0.4">
      <c r="A456" s="7"/>
      <c r="B456" s="2"/>
      <c r="C456" s="2"/>
      <c r="E456" s="2"/>
      <c r="F456" s="3"/>
      <c r="J456" s="2"/>
      <c r="K456" s="3"/>
      <c r="O456" s="2"/>
      <c r="P456" s="3"/>
    </row>
    <row r="457" spans="1:16" x14ac:dyDescent="0.4">
      <c r="A457" s="7"/>
      <c r="B457" s="2"/>
      <c r="C457" s="2"/>
      <c r="E457" s="2"/>
      <c r="F457" s="3"/>
      <c r="J457" s="2"/>
      <c r="K457" s="3"/>
      <c r="O457" s="2"/>
      <c r="P457" s="3"/>
    </row>
    <row r="458" spans="1:16" x14ac:dyDescent="0.4">
      <c r="A458" s="7"/>
      <c r="B458" s="2"/>
      <c r="C458" s="2"/>
      <c r="E458" s="2"/>
      <c r="F458" s="3"/>
      <c r="J458" s="2"/>
      <c r="K458" s="3"/>
      <c r="O458" s="2"/>
      <c r="P458" s="3"/>
    </row>
    <row r="459" spans="1:16" x14ac:dyDescent="0.4">
      <c r="A459" s="7"/>
      <c r="B459" s="2"/>
      <c r="C459" s="2"/>
      <c r="E459" s="2"/>
      <c r="F459" s="3"/>
      <c r="J459" s="2"/>
      <c r="K459" s="3"/>
      <c r="O459" s="2"/>
      <c r="P459" s="3"/>
    </row>
    <row r="460" spans="1:16" x14ac:dyDescent="0.4">
      <c r="A460" s="7"/>
      <c r="B460" s="2"/>
      <c r="C460" s="2"/>
      <c r="E460" s="2"/>
      <c r="F460" s="3"/>
      <c r="J460" s="2"/>
      <c r="K460" s="3"/>
      <c r="O460" s="2"/>
      <c r="P460" s="3"/>
    </row>
    <row r="461" spans="1:16" x14ac:dyDescent="0.4">
      <c r="A461" s="7"/>
      <c r="B461" s="2"/>
      <c r="C461" s="2"/>
      <c r="E461" s="2"/>
      <c r="F461" s="3"/>
      <c r="J461" s="2"/>
      <c r="K461" s="3"/>
      <c r="O461" s="2"/>
      <c r="P461" s="3"/>
    </row>
    <row r="462" spans="1:16" x14ac:dyDescent="0.4">
      <c r="A462" s="7"/>
      <c r="B462" s="2"/>
      <c r="C462" s="2"/>
      <c r="E462" s="2"/>
      <c r="F462" s="3"/>
      <c r="J462" s="2"/>
      <c r="K462" s="3"/>
      <c r="O462" s="2"/>
      <c r="P462" s="3"/>
    </row>
    <row r="463" spans="1:16" x14ac:dyDescent="0.4">
      <c r="A463" s="7"/>
      <c r="B463" s="2"/>
      <c r="C463" s="2"/>
      <c r="E463" s="2"/>
      <c r="F463" s="3"/>
      <c r="J463" s="2"/>
      <c r="K463" s="3"/>
      <c r="O463" s="2"/>
      <c r="P463" s="3"/>
    </row>
    <row r="464" spans="1:16" x14ac:dyDescent="0.4">
      <c r="A464" s="7"/>
      <c r="B464" s="2"/>
      <c r="C464" s="2"/>
      <c r="E464" s="2"/>
      <c r="F464" s="3"/>
      <c r="J464" s="2"/>
      <c r="K464" s="3"/>
      <c r="O464" s="2"/>
      <c r="P464" s="3"/>
    </row>
    <row r="465" spans="1:16" x14ac:dyDescent="0.4">
      <c r="A465" s="7"/>
      <c r="B465" s="2"/>
      <c r="C465" s="2"/>
      <c r="E465" s="2"/>
      <c r="F465" s="3"/>
      <c r="J465" s="2"/>
      <c r="K465" s="3"/>
      <c r="O465" s="2"/>
      <c r="P465" s="3"/>
    </row>
    <row r="466" spans="1:16" x14ac:dyDescent="0.4">
      <c r="A466" s="7"/>
      <c r="B466" s="2"/>
      <c r="C466" s="2"/>
      <c r="E466" s="2"/>
      <c r="F466" s="3"/>
      <c r="J466" s="2"/>
      <c r="K466" s="3"/>
      <c r="O466" s="2"/>
      <c r="P466" s="3"/>
    </row>
    <row r="467" spans="1:16" x14ac:dyDescent="0.4">
      <c r="A467" s="7"/>
      <c r="B467" s="2"/>
      <c r="C467" s="2"/>
      <c r="E467" s="2"/>
      <c r="F467" s="3"/>
      <c r="J467" s="2"/>
      <c r="K467" s="3"/>
      <c r="O467" s="2"/>
      <c r="P467" s="3"/>
    </row>
    <row r="468" spans="1:16" x14ac:dyDescent="0.4">
      <c r="A468" s="7"/>
      <c r="B468" s="2"/>
      <c r="C468" s="2"/>
      <c r="E468" s="2"/>
      <c r="F468" s="3"/>
      <c r="J468" s="2"/>
      <c r="K468" s="3"/>
      <c r="O468" s="2"/>
      <c r="P468" s="3"/>
    </row>
    <row r="469" spans="1:16" x14ac:dyDescent="0.4">
      <c r="A469" s="7"/>
      <c r="B469" s="2"/>
      <c r="C469" s="2"/>
      <c r="E469" s="2"/>
      <c r="F469" s="3"/>
      <c r="J469" s="2"/>
      <c r="K469" s="3"/>
      <c r="O469" s="2"/>
      <c r="P469" s="3"/>
    </row>
    <row r="470" spans="1:16" x14ac:dyDescent="0.4">
      <c r="A470" s="7"/>
      <c r="B470" s="2"/>
      <c r="C470" s="2"/>
      <c r="E470" s="2"/>
      <c r="F470" s="3"/>
      <c r="J470" s="2"/>
      <c r="K470" s="3"/>
      <c r="O470" s="2"/>
      <c r="P470" s="3"/>
    </row>
    <row r="471" spans="1:16" x14ac:dyDescent="0.4">
      <c r="A471" s="7"/>
      <c r="B471" s="2"/>
      <c r="C471" s="2"/>
      <c r="E471" s="2"/>
      <c r="F471" s="3"/>
      <c r="J471" s="2"/>
      <c r="K471" s="3"/>
      <c r="O471" s="2"/>
      <c r="P471" s="3"/>
    </row>
    <row r="472" spans="1:16" x14ac:dyDescent="0.4">
      <c r="A472" s="7"/>
      <c r="B472" s="2"/>
      <c r="C472" s="2"/>
      <c r="E472" s="2"/>
      <c r="F472" s="3"/>
      <c r="J472" s="2"/>
      <c r="K472" s="3"/>
      <c r="O472" s="2"/>
      <c r="P472" s="3"/>
    </row>
    <row r="473" spans="1:16" x14ac:dyDescent="0.4">
      <c r="A473" s="7"/>
      <c r="B473" s="2"/>
      <c r="C473" s="2"/>
      <c r="E473" s="2"/>
      <c r="F473" s="3"/>
      <c r="J473" s="2"/>
      <c r="K473" s="3"/>
      <c r="O473" s="2"/>
      <c r="P473" s="3"/>
    </row>
    <row r="474" spans="1:16" x14ac:dyDescent="0.4">
      <c r="A474" s="7"/>
    </row>
    <row r="475" spans="1:16" x14ac:dyDescent="0.4">
      <c r="A475" s="7"/>
    </row>
    <row r="476" spans="1:16" x14ac:dyDescent="0.4">
      <c r="A476" s="7"/>
    </row>
    <row r="477" spans="1:16" x14ac:dyDescent="0.4">
      <c r="A477" s="7"/>
    </row>
    <row r="478" spans="1:16" x14ac:dyDescent="0.4">
      <c r="A478" s="7"/>
    </row>
  </sheetData>
  <mergeCells count="259">
    <mergeCell ref="E1:H1"/>
    <mergeCell ref="J1:M1"/>
    <mergeCell ref="O1:R1"/>
    <mergeCell ref="A3:C3"/>
    <mergeCell ref="A4:A43"/>
    <mergeCell ref="B4:B8"/>
    <mergeCell ref="D4:D8"/>
    <mergeCell ref="Q4:Q8"/>
    <mergeCell ref="R4:R8"/>
    <mergeCell ref="B9:B13"/>
    <mergeCell ref="D9:D13"/>
    <mergeCell ref="E9:E13"/>
    <mergeCell ref="J4:J8"/>
    <mergeCell ref="K4:K8"/>
    <mergeCell ref="L4:L8"/>
    <mergeCell ref="M4:M8"/>
    <mergeCell ref="O4:O8"/>
    <mergeCell ref="P4:P8"/>
    <mergeCell ref="E4:E8"/>
    <mergeCell ref="F4:F8"/>
    <mergeCell ref="G4:G8"/>
    <mergeCell ref="H4:H8"/>
    <mergeCell ref="M9:M13"/>
    <mergeCell ref="O9:O13"/>
    <mergeCell ref="P9:P13"/>
    <mergeCell ref="Q9:Q13"/>
    <mergeCell ref="R9:R13"/>
    <mergeCell ref="B14:B18"/>
    <mergeCell ref="D14:D18"/>
    <mergeCell ref="F9:F13"/>
    <mergeCell ref="G9:G13"/>
    <mergeCell ref="H9:H13"/>
    <mergeCell ref="J9:J13"/>
    <mergeCell ref="K9:K13"/>
    <mergeCell ref="L9:L13"/>
    <mergeCell ref="Q14:Q18"/>
    <mergeCell ref="R14:R18"/>
    <mergeCell ref="J14:J18"/>
    <mergeCell ref="K14:K18"/>
    <mergeCell ref="L14:L18"/>
    <mergeCell ref="M14:M18"/>
    <mergeCell ref="O14:O18"/>
    <mergeCell ref="P14:P18"/>
    <mergeCell ref="E14:E18"/>
    <mergeCell ref="F14:F18"/>
    <mergeCell ref="G14:G18"/>
    <mergeCell ref="H14:H18"/>
    <mergeCell ref="Q19:Q23"/>
    <mergeCell ref="R19:R23"/>
    <mergeCell ref="B24:B28"/>
    <mergeCell ref="D24:D28"/>
    <mergeCell ref="F19:F23"/>
    <mergeCell ref="G19:G23"/>
    <mergeCell ref="H19:H23"/>
    <mergeCell ref="J19:J23"/>
    <mergeCell ref="K19:K23"/>
    <mergeCell ref="L19:L23"/>
    <mergeCell ref="Q24:Q28"/>
    <mergeCell ref="R24:R28"/>
    <mergeCell ref="B19:B23"/>
    <mergeCell ref="D19:D23"/>
    <mergeCell ref="E19:E23"/>
    <mergeCell ref="M19:M23"/>
    <mergeCell ref="O19:O23"/>
    <mergeCell ref="P19:P23"/>
    <mergeCell ref="J24:J28"/>
    <mergeCell ref="K24:K28"/>
    <mergeCell ref="L24:L28"/>
    <mergeCell ref="M24:M28"/>
    <mergeCell ref="O24:O28"/>
    <mergeCell ref="P24:P28"/>
    <mergeCell ref="E24:E28"/>
    <mergeCell ref="F24:F28"/>
    <mergeCell ref="G24:G28"/>
    <mergeCell ref="H24:H28"/>
    <mergeCell ref="Q29:Q33"/>
    <mergeCell ref="R29:R33"/>
    <mergeCell ref="B34:B38"/>
    <mergeCell ref="D34:D38"/>
    <mergeCell ref="F29:F33"/>
    <mergeCell ref="G29:G33"/>
    <mergeCell ref="H29:H33"/>
    <mergeCell ref="J29:J33"/>
    <mergeCell ref="K29:K33"/>
    <mergeCell ref="L29:L33"/>
    <mergeCell ref="Q34:Q38"/>
    <mergeCell ref="R34:R38"/>
    <mergeCell ref="B29:B33"/>
    <mergeCell ref="D29:D33"/>
    <mergeCell ref="E29:E33"/>
    <mergeCell ref="M29:M33"/>
    <mergeCell ref="O29:O33"/>
    <mergeCell ref="P29:P33"/>
    <mergeCell ref="J34:J38"/>
    <mergeCell ref="K34:K38"/>
    <mergeCell ref="L34:L38"/>
    <mergeCell ref="M34:M38"/>
    <mergeCell ref="O34:O38"/>
    <mergeCell ref="P34:P38"/>
    <mergeCell ref="E34:E38"/>
    <mergeCell ref="F34:F38"/>
    <mergeCell ref="G34:G38"/>
    <mergeCell ref="H34:H38"/>
    <mergeCell ref="Q39:Q43"/>
    <mergeCell ref="R39:R43"/>
    <mergeCell ref="B44:B48"/>
    <mergeCell ref="D44:D48"/>
    <mergeCell ref="F39:F43"/>
    <mergeCell ref="G39:G43"/>
    <mergeCell ref="H39:H43"/>
    <mergeCell ref="J39:J43"/>
    <mergeCell ref="K39:K43"/>
    <mergeCell ref="L39:L43"/>
    <mergeCell ref="P44:P48"/>
    <mergeCell ref="Q44:Q48"/>
    <mergeCell ref="R44:R48"/>
    <mergeCell ref="B39:B43"/>
    <mergeCell ref="D39:D43"/>
    <mergeCell ref="E39:E43"/>
    <mergeCell ref="M39:M43"/>
    <mergeCell ref="O39:O43"/>
    <mergeCell ref="P39:P43"/>
    <mergeCell ref="B49:B53"/>
    <mergeCell ref="D49:D53"/>
    <mergeCell ref="H44:H48"/>
    <mergeCell ref="J44:J48"/>
    <mergeCell ref="K44:K48"/>
    <mergeCell ref="L44:L48"/>
    <mergeCell ref="M44:M48"/>
    <mergeCell ref="O44:O48"/>
    <mergeCell ref="E44:E48"/>
    <mergeCell ref="F44:F48"/>
    <mergeCell ref="G44:G48"/>
    <mergeCell ref="L49:L53"/>
    <mergeCell ref="M49:M53"/>
    <mergeCell ref="O49:O53"/>
    <mergeCell ref="P49:P53"/>
    <mergeCell ref="Q49:Q53"/>
    <mergeCell ref="R49:R53"/>
    <mergeCell ref="E49:E53"/>
    <mergeCell ref="F49:F53"/>
    <mergeCell ref="G49:G53"/>
    <mergeCell ref="H49:H53"/>
    <mergeCell ref="J49:J53"/>
    <mergeCell ref="K49:K53"/>
    <mergeCell ref="Q74:Q78"/>
    <mergeCell ref="R64:R68"/>
    <mergeCell ref="Q69:Q73"/>
    <mergeCell ref="R69:R73"/>
    <mergeCell ref="R74:R78"/>
    <mergeCell ref="B59:B63"/>
    <mergeCell ref="D59:D63"/>
    <mergeCell ref="E59:E63"/>
    <mergeCell ref="J54:J58"/>
    <mergeCell ref="K54:K58"/>
    <mergeCell ref="L54:L58"/>
    <mergeCell ref="M54:M58"/>
    <mergeCell ref="O54:O58"/>
    <mergeCell ref="P54:P58"/>
    <mergeCell ref="E54:E58"/>
    <mergeCell ref="F54:F58"/>
    <mergeCell ref="G54:G58"/>
    <mergeCell ref="H54:H58"/>
    <mergeCell ref="B54:B58"/>
    <mergeCell ref="D54:D58"/>
    <mergeCell ref="M59:M63"/>
    <mergeCell ref="O59:O63"/>
    <mergeCell ref="P59:P63"/>
    <mergeCell ref="F59:F63"/>
    <mergeCell ref="B64:B68"/>
    <mergeCell ref="D64:D68"/>
    <mergeCell ref="F69:F73"/>
    <mergeCell ref="G69:G73"/>
    <mergeCell ref="H69:H73"/>
    <mergeCell ref="J69:J73"/>
    <mergeCell ref="Q64:Q68"/>
    <mergeCell ref="Q54:Q58"/>
    <mergeCell ref="R54:R58"/>
    <mergeCell ref="Q59:Q63"/>
    <mergeCell ref="R59:R63"/>
    <mergeCell ref="K69:K73"/>
    <mergeCell ref="L69:L73"/>
    <mergeCell ref="G59:G63"/>
    <mergeCell ref="H59:H63"/>
    <mergeCell ref="J59:J63"/>
    <mergeCell ref="K59:K63"/>
    <mergeCell ref="L59:L63"/>
    <mergeCell ref="J64:J68"/>
    <mergeCell ref="K64:K68"/>
    <mergeCell ref="L64:L68"/>
    <mergeCell ref="M64:M68"/>
    <mergeCell ref="O64:O68"/>
    <mergeCell ref="P64:P68"/>
    <mergeCell ref="E64:E68"/>
    <mergeCell ref="F64:F68"/>
    <mergeCell ref="G64:G68"/>
    <mergeCell ref="H64:H68"/>
    <mergeCell ref="E74:E78"/>
    <mergeCell ref="F74:F78"/>
    <mergeCell ref="G74:G78"/>
    <mergeCell ref="H74:H78"/>
    <mergeCell ref="O79:O83"/>
    <mergeCell ref="P79:P83"/>
    <mergeCell ref="B74:B78"/>
    <mergeCell ref="D74:D78"/>
    <mergeCell ref="B69:B73"/>
    <mergeCell ref="D69:D73"/>
    <mergeCell ref="E69:E73"/>
    <mergeCell ref="M69:M73"/>
    <mergeCell ref="O69:O73"/>
    <mergeCell ref="P69:P73"/>
    <mergeCell ref="A89:A98"/>
    <mergeCell ref="B89:B93"/>
    <mergeCell ref="D89:D93"/>
    <mergeCell ref="J84:J88"/>
    <mergeCell ref="K84:K88"/>
    <mergeCell ref="L84:L88"/>
    <mergeCell ref="M84:M88"/>
    <mergeCell ref="O84:O88"/>
    <mergeCell ref="P84:P88"/>
    <mergeCell ref="E84:E88"/>
    <mergeCell ref="F84:F88"/>
    <mergeCell ref="G84:G88"/>
    <mergeCell ref="H84:H88"/>
    <mergeCell ref="L89:L93"/>
    <mergeCell ref="M89:M93"/>
    <mergeCell ref="O89:O93"/>
    <mergeCell ref="P89:P93"/>
    <mergeCell ref="A44:A88"/>
    <mergeCell ref="J74:J78"/>
    <mergeCell ref="K74:K78"/>
    <mergeCell ref="L74:L78"/>
    <mergeCell ref="M74:M78"/>
    <mergeCell ref="O74:O78"/>
    <mergeCell ref="P74:P78"/>
    <mergeCell ref="R89:R93"/>
    <mergeCell ref="E89:E93"/>
    <mergeCell ref="F89:F93"/>
    <mergeCell ref="G89:G93"/>
    <mergeCell ref="H89:H93"/>
    <mergeCell ref="J89:J93"/>
    <mergeCell ref="K89:K93"/>
    <mergeCell ref="L79:L83"/>
    <mergeCell ref="B84:B88"/>
    <mergeCell ref="D84:D88"/>
    <mergeCell ref="Q84:Q88"/>
    <mergeCell ref="R84:R88"/>
    <mergeCell ref="Q89:Q93"/>
    <mergeCell ref="Q79:Q83"/>
    <mergeCell ref="R79:R83"/>
    <mergeCell ref="F79:F83"/>
    <mergeCell ref="G79:G83"/>
    <mergeCell ref="H79:H83"/>
    <mergeCell ref="J79:J83"/>
    <mergeCell ref="K79:K83"/>
    <mergeCell ref="B79:B83"/>
    <mergeCell ref="D79:D83"/>
    <mergeCell ref="E79:E83"/>
    <mergeCell ref="M79:M8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6"/>
  <sheetViews>
    <sheetView zoomScale="70" zoomScaleNormal="70" workbookViewId="0">
      <pane xSplit="2" ySplit="3" topLeftCell="D37" activePane="bottomRight" state="frozen"/>
      <selection pane="topRight" activeCell="C1" sqref="C1"/>
      <selection pane="bottomLeft" activeCell="A4" sqref="A4"/>
      <selection pane="bottomRight" activeCell="R39" sqref="R39:R43"/>
    </sheetView>
  </sheetViews>
  <sheetFormatPr defaultColWidth="10.81640625" defaultRowHeight="18" x14ac:dyDescent="0.4"/>
  <cols>
    <col min="1" max="1" width="5.81640625" style="5" customWidth="1"/>
    <col min="2" max="2" width="24" customWidth="1"/>
    <col min="3" max="3" width="29" customWidth="1"/>
    <col min="4" max="4" width="12.81640625" customWidth="1"/>
    <col min="5" max="5" width="13.26953125" style="1" customWidth="1"/>
    <col min="6" max="6" width="13.26953125" style="8" customWidth="1"/>
    <col min="7" max="8" width="13.26953125" customWidth="1"/>
    <col min="9" max="9" width="9.1796875" customWidth="1"/>
    <col min="10" max="13" width="13.26953125" customWidth="1"/>
    <col min="14" max="14" width="8.54296875" customWidth="1"/>
    <col min="15" max="18" width="13.26953125" customWidth="1"/>
  </cols>
  <sheetData>
    <row r="1" spans="1:18" ht="16" thickBot="1" x14ac:dyDescent="0.4">
      <c r="A1" s="13"/>
      <c r="B1" s="9"/>
      <c r="C1" s="9"/>
      <c r="D1" s="9"/>
      <c r="E1" s="106" t="s">
        <v>87</v>
      </c>
      <c r="F1" s="136"/>
      <c r="G1" s="136"/>
      <c r="H1" s="137"/>
      <c r="J1" s="106" t="s">
        <v>86</v>
      </c>
      <c r="K1" s="136"/>
      <c r="L1" s="136"/>
      <c r="M1" s="137"/>
      <c r="O1" s="106" t="s">
        <v>85</v>
      </c>
      <c r="P1" s="136"/>
      <c r="Q1" s="136"/>
      <c r="R1" s="137"/>
    </row>
    <row r="2" spans="1:18" ht="61" customHeight="1" x14ac:dyDescent="0.4">
      <c r="B2" s="38" t="s">
        <v>4</v>
      </c>
      <c r="C2" s="38" t="s">
        <v>58</v>
      </c>
      <c r="D2" s="19" t="s">
        <v>60</v>
      </c>
      <c r="E2" s="21" t="s">
        <v>197</v>
      </c>
      <c r="F2" s="22" t="s">
        <v>195</v>
      </c>
      <c r="G2" s="22" t="s">
        <v>196</v>
      </c>
      <c r="H2" s="23" t="s">
        <v>30</v>
      </c>
      <c r="J2" s="21" t="s">
        <v>198</v>
      </c>
      <c r="K2" s="22" t="s">
        <v>199</v>
      </c>
      <c r="L2" s="22" t="s">
        <v>200</v>
      </c>
      <c r="M2" s="23" t="s">
        <v>30</v>
      </c>
      <c r="O2" s="21" t="s">
        <v>201</v>
      </c>
      <c r="P2" s="22" t="s">
        <v>202</v>
      </c>
      <c r="Q2" s="22" t="s">
        <v>203</v>
      </c>
      <c r="R2" s="23" t="s">
        <v>30</v>
      </c>
    </row>
    <row r="3" spans="1:18" s="10" customFormat="1" ht="168" customHeight="1" x14ac:dyDescent="0.25">
      <c r="A3" s="109" t="s">
        <v>29</v>
      </c>
      <c r="B3" s="109"/>
      <c r="C3" s="109"/>
      <c r="D3" s="20" t="s">
        <v>31</v>
      </c>
      <c r="E3" s="24" t="s">
        <v>32</v>
      </c>
      <c r="F3" s="25" t="s">
        <v>34</v>
      </c>
      <c r="G3" s="11" t="s">
        <v>33</v>
      </c>
      <c r="H3" s="26" t="s">
        <v>33</v>
      </c>
      <c r="J3" s="24" t="s">
        <v>32</v>
      </c>
      <c r="K3" s="25" t="s">
        <v>34</v>
      </c>
      <c r="L3" s="11" t="s">
        <v>33</v>
      </c>
      <c r="M3" s="26" t="s">
        <v>33</v>
      </c>
      <c r="O3" s="24" t="s">
        <v>32</v>
      </c>
      <c r="P3" s="25" t="s">
        <v>34</v>
      </c>
      <c r="Q3" s="11" t="s">
        <v>33</v>
      </c>
      <c r="R3" s="26" t="s">
        <v>33</v>
      </c>
    </row>
    <row r="4" spans="1:18" ht="12" customHeight="1" x14ac:dyDescent="0.25">
      <c r="A4" s="110" t="s">
        <v>0</v>
      </c>
      <c r="B4" s="138" t="s">
        <v>104</v>
      </c>
      <c r="C4" s="50" t="s">
        <v>7</v>
      </c>
      <c r="D4" s="100">
        <v>1</v>
      </c>
      <c r="E4" s="95">
        <v>17.100000000000001</v>
      </c>
      <c r="F4" s="78">
        <v>50</v>
      </c>
      <c r="G4" s="60">
        <f>IF((ISBLANK(F4)), "", F4*$D4)</f>
        <v>50</v>
      </c>
      <c r="H4" s="66">
        <f>IF((ISBLANK(F4)), "", $D4*100)</f>
        <v>100</v>
      </c>
      <c r="J4" s="95">
        <v>21.9</v>
      </c>
      <c r="K4" s="78">
        <v>50</v>
      </c>
      <c r="L4" s="60">
        <f>IF((ISBLANK(K4)), "", K4*$D4)</f>
        <v>50</v>
      </c>
      <c r="M4" s="66">
        <f>IF((ISBLANK(K4)), "", $D4*100)</f>
        <v>100</v>
      </c>
      <c r="O4" s="95">
        <v>12.3</v>
      </c>
      <c r="P4" s="78">
        <v>50</v>
      </c>
      <c r="Q4" s="60">
        <f>IF((ISBLANK(P4)), "", P4*$D4)</f>
        <v>50</v>
      </c>
      <c r="R4" s="66">
        <f>IF((ISBLANK(P4)), "", $D4*100)</f>
        <v>100</v>
      </c>
    </row>
    <row r="5" spans="1:18" ht="12.5" x14ac:dyDescent="0.25">
      <c r="A5" s="111"/>
      <c r="B5" s="139"/>
      <c r="C5" s="49" t="s">
        <v>111</v>
      </c>
      <c r="D5" s="101"/>
      <c r="E5" s="90"/>
      <c r="F5" s="79"/>
      <c r="G5" s="61"/>
      <c r="H5" s="67"/>
      <c r="J5" s="90"/>
      <c r="K5" s="79"/>
      <c r="L5" s="61"/>
      <c r="M5" s="67"/>
      <c r="O5" s="90"/>
      <c r="P5" s="79"/>
      <c r="Q5" s="61"/>
      <c r="R5" s="67"/>
    </row>
    <row r="6" spans="1:18" ht="12.5" x14ac:dyDescent="0.25">
      <c r="A6" s="111"/>
      <c r="B6" s="139"/>
      <c r="C6" s="49" t="s">
        <v>112</v>
      </c>
      <c r="D6" s="101"/>
      <c r="E6" s="90"/>
      <c r="F6" s="79"/>
      <c r="G6" s="61"/>
      <c r="H6" s="67"/>
      <c r="J6" s="90"/>
      <c r="K6" s="79"/>
      <c r="L6" s="61"/>
      <c r="M6" s="67"/>
      <c r="O6" s="90"/>
      <c r="P6" s="79"/>
      <c r="Q6" s="61"/>
      <c r="R6" s="67"/>
    </row>
    <row r="7" spans="1:18" ht="12.5" x14ac:dyDescent="0.25">
      <c r="A7" s="111"/>
      <c r="B7" s="139"/>
      <c r="C7" s="50" t="s">
        <v>41</v>
      </c>
      <c r="D7" s="101"/>
      <c r="E7" s="90"/>
      <c r="F7" s="79"/>
      <c r="G7" s="61"/>
      <c r="H7" s="67"/>
      <c r="J7" s="90"/>
      <c r="K7" s="79"/>
      <c r="L7" s="61"/>
      <c r="M7" s="67"/>
      <c r="O7" s="90"/>
      <c r="P7" s="79"/>
      <c r="Q7" s="61"/>
      <c r="R7" s="67"/>
    </row>
    <row r="8" spans="1:18" ht="12.5" x14ac:dyDescent="0.25">
      <c r="A8" s="111"/>
      <c r="B8" s="139"/>
      <c r="C8" s="50" t="s">
        <v>12</v>
      </c>
      <c r="D8" s="102"/>
      <c r="E8" s="91"/>
      <c r="F8" s="80"/>
      <c r="G8" s="62"/>
      <c r="H8" s="68"/>
      <c r="J8" s="91"/>
      <c r="K8" s="80"/>
      <c r="L8" s="62"/>
      <c r="M8" s="68"/>
      <c r="O8" s="91"/>
      <c r="P8" s="80"/>
      <c r="Q8" s="62"/>
      <c r="R8" s="68"/>
    </row>
    <row r="9" spans="1:18" ht="12" customHeight="1" x14ac:dyDescent="0.25">
      <c r="A9" s="111"/>
      <c r="B9" s="149" t="s">
        <v>105</v>
      </c>
      <c r="C9" s="33" t="s">
        <v>113</v>
      </c>
      <c r="D9" s="92">
        <v>1.25</v>
      </c>
      <c r="E9" s="95">
        <v>42.8</v>
      </c>
      <c r="F9" s="78">
        <v>50</v>
      </c>
      <c r="G9" s="60">
        <f t="shared" ref="G9" si="0">IF((ISBLANK(F9)), "", F9*$D9)</f>
        <v>62.5</v>
      </c>
      <c r="H9" s="66">
        <f t="shared" ref="H9" si="1">IF((ISBLANK(F9)), "", $D9*100)</f>
        <v>125</v>
      </c>
      <c r="J9" s="95">
        <v>44.9</v>
      </c>
      <c r="K9" s="78">
        <v>50</v>
      </c>
      <c r="L9" s="60">
        <f t="shared" ref="L9" si="2">IF((ISBLANK(K9)), "", K9*$D9)</f>
        <v>62.5</v>
      </c>
      <c r="M9" s="66">
        <f t="shared" ref="M9" si="3">IF((ISBLANK(K9)), "", $D9*100)</f>
        <v>125</v>
      </c>
      <c r="O9" s="95">
        <v>40.299999999999997</v>
      </c>
      <c r="P9" s="78">
        <v>50</v>
      </c>
      <c r="Q9" s="60">
        <f t="shared" ref="Q9" si="4">IF((ISBLANK(P9)), "", P9*$D9)</f>
        <v>62.5</v>
      </c>
      <c r="R9" s="66">
        <f t="shared" ref="R9" si="5">IF((ISBLANK(P9)), "", $D9*100)</f>
        <v>125</v>
      </c>
    </row>
    <row r="10" spans="1:18" ht="12.5" x14ac:dyDescent="0.25">
      <c r="A10" s="111"/>
      <c r="B10" s="150"/>
      <c r="C10" s="49" t="s">
        <v>114</v>
      </c>
      <c r="D10" s="93"/>
      <c r="E10" s="90"/>
      <c r="F10" s="79"/>
      <c r="G10" s="61"/>
      <c r="H10" s="67"/>
      <c r="J10" s="90"/>
      <c r="K10" s="79"/>
      <c r="L10" s="61"/>
      <c r="M10" s="67"/>
      <c r="O10" s="90"/>
      <c r="P10" s="79"/>
      <c r="Q10" s="61"/>
      <c r="R10" s="67"/>
    </row>
    <row r="11" spans="1:18" ht="12.5" x14ac:dyDescent="0.25">
      <c r="A11" s="111"/>
      <c r="B11" s="150"/>
      <c r="C11" s="49" t="s">
        <v>115</v>
      </c>
      <c r="D11" s="93"/>
      <c r="E11" s="90"/>
      <c r="F11" s="79"/>
      <c r="G11" s="61"/>
      <c r="H11" s="67"/>
      <c r="J11" s="90"/>
      <c r="K11" s="79"/>
      <c r="L11" s="61"/>
      <c r="M11" s="67"/>
      <c r="O11" s="90"/>
      <c r="P11" s="79"/>
      <c r="Q11" s="61"/>
      <c r="R11" s="67"/>
    </row>
    <row r="12" spans="1:18" ht="12.5" x14ac:dyDescent="0.25">
      <c r="A12" s="111"/>
      <c r="B12" s="150"/>
      <c r="C12" s="49" t="s">
        <v>116</v>
      </c>
      <c r="D12" s="93"/>
      <c r="E12" s="90"/>
      <c r="F12" s="79"/>
      <c r="G12" s="61"/>
      <c r="H12" s="67"/>
      <c r="J12" s="90"/>
      <c r="K12" s="79"/>
      <c r="L12" s="61"/>
      <c r="M12" s="67"/>
      <c r="O12" s="90"/>
      <c r="P12" s="79"/>
      <c r="Q12" s="61"/>
      <c r="R12" s="67"/>
    </row>
    <row r="13" spans="1:18" ht="12.5" x14ac:dyDescent="0.25">
      <c r="A13" s="111"/>
      <c r="B13" s="150"/>
      <c r="C13" s="49" t="s">
        <v>43</v>
      </c>
      <c r="D13" s="94"/>
      <c r="E13" s="91"/>
      <c r="F13" s="80"/>
      <c r="G13" s="62"/>
      <c r="H13" s="68"/>
      <c r="J13" s="91"/>
      <c r="K13" s="80"/>
      <c r="L13" s="62"/>
      <c r="M13" s="68"/>
      <c r="O13" s="91"/>
      <c r="P13" s="80"/>
      <c r="Q13" s="62"/>
      <c r="R13" s="68"/>
    </row>
    <row r="14" spans="1:18" ht="12" customHeight="1" x14ac:dyDescent="0.25">
      <c r="A14" s="111"/>
      <c r="B14" s="114" t="s">
        <v>106</v>
      </c>
      <c r="C14" s="51" t="s">
        <v>117</v>
      </c>
      <c r="D14" s="92">
        <v>1.5</v>
      </c>
      <c r="E14" s="95">
        <v>0.68</v>
      </c>
      <c r="F14" s="78">
        <v>75</v>
      </c>
      <c r="G14" s="60">
        <f t="shared" ref="G14" si="6">IF((ISBLANK(F14)), "", F14*$D14)</f>
        <v>112.5</v>
      </c>
      <c r="H14" s="66">
        <f t="shared" ref="H14" si="7">IF((ISBLANK(F14)), "", $D14*100)</f>
        <v>150</v>
      </c>
      <c r="J14" s="95">
        <v>0.63</v>
      </c>
      <c r="K14" s="78">
        <v>50</v>
      </c>
      <c r="L14" s="60">
        <f t="shared" ref="L14" si="8">IF((ISBLANK(K14)), "", K14*$D14)</f>
        <v>75</v>
      </c>
      <c r="M14" s="66">
        <f t="shared" ref="M14" si="9">IF((ISBLANK(K14)), "", $D14*100)</f>
        <v>150</v>
      </c>
      <c r="O14" s="95">
        <v>0.7</v>
      </c>
      <c r="P14" s="78">
        <v>75</v>
      </c>
      <c r="Q14" s="60">
        <f t="shared" ref="Q14" si="10">IF((ISBLANK(P14)), "", P14*$D14)</f>
        <v>112.5</v>
      </c>
      <c r="R14" s="66">
        <f t="shared" ref="R14" si="11">IF((ISBLANK(P14)), "", $D14*100)</f>
        <v>150</v>
      </c>
    </row>
    <row r="15" spans="1:18" ht="12.5" x14ac:dyDescent="0.25">
      <c r="A15" s="111"/>
      <c r="B15" s="115"/>
      <c r="C15" s="53" t="s">
        <v>118</v>
      </c>
      <c r="D15" s="93"/>
      <c r="E15" s="90"/>
      <c r="F15" s="79"/>
      <c r="G15" s="61"/>
      <c r="H15" s="67"/>
      <c r="J15" s="90"/>
      <c r="K15" s="79"/>
      <c r="L15" s="61"/>
      <c r="M15" s="67"/>
      <c r="O15" s="90"/>
      <c r="P15" s="79"/>
      <c r="Q15" s="61"/>
      <c r="R15" s="67"/>
    </row>
    <row r="16" spans="1:18" ht="12.5" x14ac:dyDescent="0.25">
      <c r="A16" s="111"/>
      <c r="B16" s="115"/>
      <c r="C16" s="53" t="s">
        <v>119</v>
      </c>
      <c r="D16" s="93"/>
      <c r="E16" s="90"/>
      <c r="F16" s="79"/>
      <c r="G16" s="61"/>
      <c r="H16" s="67"/>
      <c r="J16" s="90"/>
      <c r="K16" s="79"/>
      <c r="L16" s="61"/>
      <c r="M16" s="67"/>
      <c r="O16" s="90"/>
      <c r="P16" s="79"/>
      <c r="Q16" s="61"/>
      <c r="R16" s="67"/>
    </row>
    <row r="17" spans="1:18" ht="12.5" x14ac:dyDescent="0.25">
      <c r="A17" s="111"/>
      <c r="B17" s="115"/>
      <c r="C17" s="53" t="s">
        <v>120</v>
      </c>
      <c r="D17" s="93"/>
      <c r="E17" s="90"/>
      <c r="F17" s="79"/>
      <c r="G17" s="61"/>
      <c r="H17" s="67"/>
      <c r="J17" s="90"/>
      <c r="K17" s="79"/>
      <c r="L17" s="61"/>
      <c r="M17" s="67"/>
      <c r="O17" s="90"/>
      <c r="P17" s="79"/>
      <c r="Q17" s="61"/>
      <c r="R17" s="67"/>
    </row>
    <row r="18" spans="1:18" ht="12.5" x14ac:dyDescent="0.25">
      <c r="A18" s="111"/>
      <c r="B18" s="115"/>
      <c r="C18" s="53" t="s">
        <v>121</v>
      </c>
      <c r="D18" s="94"/>
      <c r="E18" s="91"/>
      <c r="F18" s="80"/>
      <c r="G18" s="62"/>
      <c r="H18" s="68"/>
      <c r="J18" s="91"/>
      <c r="K18" s="80"/>
      <c r="L18" s="62"/>
      <c r="M18" s="68"/>
      <c r="O18" s="91"/>
      <c r="P18" s="80"/>
      <c r="Q18" s="62"/>
      <c r="R18" s="68"/>
    </row>
    <row r="19" spans="1:18" ht="12" customHeight="1" x14ac:dyDescent="0.25">
      <c r="A19" s="111"/>
      <c r="B19" s="138" t="s">
        <v>107</v>
      </c>
      <c r="C19" s="53" t="s">
        <v>7</v>
      </c>
      <c r="D19" s="92">
        <v>1.25</v>
      </c>
      <c r="E19" s="95"/>
      <c r="F19" s="78"/>
      <c r="G19" s="60" t="str">
        <f t="shared" ref="G19" si="12">IF((ISBLANK(F19)), "", F19*$D19)</f>
        <v/>
      </c>
      <c r="H19" s="66" t="str">
        <f t="shared" ref="H19" si="13">IF((ISBLANK(F19)), "", $D19*100)</f>
        <v/>
      </c>
      <c r="J19" s="95"/>
      <c r="K19" s="78"/>
      <c r="L19" s="60" t="str">
        <f t="shared" ref="L19" si="14">IF((ISBLANK(K19)), "", K19*$D19)</f>
        <v/>
      </c>
      <c r="M19" s="66" t="str">
        <f t="shared" ref="M19" si="15">IF((ISBLANK(K19)), "", $D19*100)</f>
        <v/>
      </c>
      <c r="O19" s="95"/>
      <c r="P19" s="78"/>
      <c r="Q19" s="60" t="str">
        <f t="shared" ref="Q19" si="16">IF((ISBLANK(P19)), "", P19*$D19)</f>
        <v/>
      </c>
      <c r="R19" s="66" t="str">
        <f t="shared" ref="R19" si="17">IF((ISBLANK(P19)), "", $D19*100)</f>
        <v/>
      </c>
    </row>
    <row r="20" spans="1:18" ht="12" customHeight="1" x14ac:dyDescent="0.25">
      <c r="A20" s="111"/>
      <c r="B20" s="138"/>
      <c r="C20" s="53" t="s">
        <v>122</v>
      </c>
      <c r="D20" s="93"/>
      <c r="E20" s="90"/>
      <c r="F20" s="79"/>
      <c r="G20" s="61"/>
      <c r="H20" s="67"/>
      <c r="J20" s="90"/>
      <c r="K20" s="79"/>
      <c r="L20" s="61"/>
      <c r="M20" s="67"/>
      <c r="O20" s="90"/>
      <c r="P20" s="79"/>
      <c r="Q20" s="61"/>
      <c r="R20" s="67"/>
    </row>
    <row r="21" spans="1:18" ht="12.5" x14ac:dyDescent="0.25">
      <c r="A21" s="111"/>
      <c r="B21" s="138"/>
      <c r="C21" s="49" t="s">
        <v>123</v>
      </c>
      <c r="D21" s="93"/>
      <c r="E21" s="90"/>
      <c r="F21" s="79"/>
      <c r="G21" s="61"/>
      <c r="H21" s="67"/>
      <c r="J21" s="90"/>
      <c r="K21" s="79"/>
      <c r="L21" s="61"/>
      <c r="M21" s="67"/>
      <c r="O21" s="90"/>
      <c r="P21" s="79"/>
      <c r="Q21" s="61"/>
      <c r="R21" s="67"/>
    </row>
    <row r="22" spans="1:18" ht="12.5" x14ac:dyDescent="0.25">
      <c r="A22" s="111"/>
      <c r="B22" s="138"/>
      <c r="C22" s="53" t="s">
        <v>124</v>
      </c>
      <c r="D22" s="93"/>
      <c r="E22" s="90"/>
      <c r="F22" s="79"/>
      <c r="G22" s="61"/>
      <c r="H22" s="67"/>
      <c r="J22" s="90"/>
      <c r="K22" s="79"/>
      <c r="L22" s="61"/>
      <c r="M22" s="67"/>
      <c r="O22" s="90"/>
      <c r="P22" s="79"/>
      <c r="Q22" s="61"/>
      <c r="R22" s="67"/>
    </row>
    <row r="23" spans="1:18" ht="12.5" x14ac:dyDescent="0.25">
      <c r="A23" s="111"/>
      <c r="B23" s="138"/>
      <c r="C23" s="53" t="s">
        <v>125</v>
      </c>
      <c r="D23" s="94"/>
      <c r="E23" s="91"/>
      <c r="F23" s="80"/>
      <c r="G23" s="62"/>
      <c r="H23" s="68"/>
      <c r="J23" s="91"/>
      <c r="K23" s="80"/>
      <c r="L23" s="62"/>
      <c r="M23" s="68"/>
      <c r="O23" s="91"/>
      <c r="P23" s="80"/>
      <c r="Q23" s="62"/>
      <c r="R23" s="68"/>
    </row>
    <row r="24" spans="1:18" ht="12" customHeight="1" x14ac:dyDescent="0.25">
      <c r="A24" s="111"/>
      <c r="B24" s="138" t="s">
        <v>108</v>
      </c>
      <c r="C24" s="50" t="s">
        <v>126</v>
      </c>
      <c r="D24" s="100">
        <v>1</v>
      </c>
      <c r="E24" s="95"/>
      <c r="F24" s="78"/>
      <c r="G24" s="60" t="str">
        <f t="shared" ref="G24" si="18">IF((ISBLANK(F24)), "", F24*$D24)</f>
        <v/>
      </c>
      <c r="H24" s="66" t="str">
        <f t="shared" ref="H24" si="19">IF((ISBLANK(F24)), "", $D24*100)</f>
        <v/>
      </c>
      <c r="J24" s="95"/>
      <c r="K24" s="78"/>
      <c r="L24" s="60" t="str">
        <f t="shared" ref="L24" si="20">IF((ISBLANK(K24)), "", K24*$D24)</f>
        <v/>
      </c>
      <c r="M24" s="66" t="str">
        <f t="shared" ref="M24" si="21">IF((ISBLANK(K24)), "", $D24*100)</f>
        <v/>
      </c>
      <c r="O24" s="95"/>
      <c r="P24" s="78"/>
      <c r="Q24" s="60" t="str">
        <f t="shared" ref="Q24" si="22">IF((ISBLANK(P24)), "", P24*$D24)</f>
        <v/>
      </c>
      <c r="R24" s="66" t="str">
        <f t="shared" ref="R24" si="23">IF((ISBLANK(P24)), "", $D24*100)</f>
        <v/>
      </c>
    </row>
    <row r="25" spans="1:18" ht="12.5" x14ac:dyDescent="0.25">
      <c r="A25" s="111"/>
      <c r="B25" s="139"/>
      <c r="C25" s="50" t="s">
        <v>127</v>
      </c>
      <c r="D25" s="101"/>
      <c r="E25" s="90"/>
      <c r="F25" s="79"/>
      <c r="G25" s="61"/>
      <c r="H25" s="67"/>
      <c r="J25" s="90"/>
      <c r="K25" s="79"/>
      <c r="L25" s="61"/>
      <c r="M25" s="67"/>
      <c r="O25" s="90"/>
      <c r="P25" s="79"/>
      <c r="Q25" s="61"/>
      <c r="R25" s="67"/>
    </row>
    <row r="26" spans="1:18" ht="12.5" x14ac:dyDescent="0.25">
      <c r="A26" s="111"/>
      <c r="B26" s="139"/>
      <c r="C26" s="50" t="s">
        <v>128</v>
      </c>
      <c r="D26" s="101"/>
      <c r="E26" s="90"/>
      <c r="F26" s="79"/>
      <c r="G26" s="61"/>
      <c r="H26" s="67"/>
      <c r="J26" s="90"/>
      <c r="K26" s="79"/>
      <c r="L26" s="61"/>
      <c r="M26" s="67"/>
      <c r="O26" s="90"/>
      <c r="P26" s="79"/>
      <c r="Q26" s="61"/>
      <c r="R26" s="67"/>
    </row>
    <row r="27" spans="1:18" ht="12.5" x14ac:dyDescent="0.25">
      <c r="A27" s="111"/>
      <c r="B27" s="139"/>
      <c r="C27" s="50" t="s">
        <v>129</v>
      </c>
      <c r="D27" s="101"/>
      <c r="E27" s="90"/>
      <c r="F27" s="79"/>
      <c r="G27" s="61"/>
      <c r="H27" s="67"/>
      <c r="J27" s="90"/>
      <c r="K27" s="79"/>
      <c r="L27" s="61"/>
      <c r="M27" s="67"/>
      <c r="O27" s="90"/>
      <c r="P27" s="79"/>
      <c r="Q27" s="61"/>
      <c r="R27" s="67"/>
    </row>
    <row r="28" spans="1:18" ht="12.5" x14ac:dyDescent="0.25">
      <c r="A28" s="111"/>
      <c r="B28" s="139"/>
      <c r="C28" s="50" t="s">
        <v>130</v>
      </c>
      <c r="D28" s="102"/>
      <c r="E28" s="91"/>
      <c r="F28" s="80"/>
      <c r="G28" s="62"/>
      <c r="H28" s="68"/>
      <c r="J28" s="91"/>
      <c r="K28" s="80"/>
      <c r="L28" s="62"/>
      <c r="M28" s="68"/>
      <c r="O28" s="91"/>
      <c r="P28" s="80"/>
      <c r="Q28" s="62"/>
      <c r="R28" s="68"/>
    </row>
    <row r="29" spans="1:18" ht="12" customHeight="1" x14ac:dyDescent="0.25">
      <c r="A29" s="111"/>
      <c r="B29" s="63" t="s">
        <v>170</v>
      </c>
      <c r="C29" s="52" t="s">
        <v>7</v>
      </c>
      <c r="D29" s="146">
        <v>1.25</v>
      </c>
      <c r="E29" s="129"/>
      <c r="F29" s="132"/>
      <c r="G29" s="60" t="str">
        <f t="shared" ref="G29" si="24">IF((ISBLANK(F29)), "", F29*$D29)</f>
        <v/>
      </c>
      <c r="H29" s="66" t="str">
        <f t="shared" ref="H29" si="25">IF((ISBLANK(F29)), "", $D29*100)</f>
        <v/>
      </c>
      <c r="J29" s="129"/>
      <c r="K29" s="132"/>
      <c r="L29" s="60" t="str">
        <f t="shared" ref="L29" si="26">IF((ISBLANK(K29)), "", K29*$D29)</f>
        <v/>
      </c>
      <c r="M29" s="66" t="str">
        <f t="shared" ref="M29" si="27">IF((ISBLANK(K29)), "", $D29*100)</f>
        <v/>
      </c>
      <c r="O29" s="129"/>
      <c r="P29" s="132"/>
      <c r="Q29" s="60" t="str">
        <f t="shared" ref="Q29" si="28">IF((ISBLANK(P29)), "", P29*$D29)</f>
        <v/>
      </c>
      <c r="R29" s="66" t="str">
        <f t="shared" ref="R29" si="29">IF((ISBLANK(P29)), "", $D29*100)</f>
        <v/>
      </c>
    </row>
    <row r="30" spans="1:18" ht="12" customHeight="1" x14ac:dyDescent="0.25">
      <c r="A30" s="111"/>
      <c r="B30" s="63"/>
      <c r="C30" s="52" t="s">
        <v>74</v>
      </c>
      <c r="D30" s="147"/>
      <c r="E30" s="130"/>
      <c r="F30" s="133"/>
      <c r="G30" s="61"/>
      <c r="H30" s="67"/>
      <c r="J30" s="130"/>
      <c r="K30" s="133"/>
      <c r="L30" s="61"/>
      <c r="M30" s="67"/>
      <c r="O30" s="130"/>
      <c r="P30" s="133"/>
      <c r="Q30" s="61"/>
      <c r="R30" s="67"/>
    </row>
    <row r="31" spans="1:18" ht="12.5" x14ac:dyDescent="0.25">
      <c r="A31" s="111"/>
      <c r="B31" s="63"/>
      <c r="C31" s="53" t="s">
        <v>131</v>
      </c>
      <c r="D31" s="147"/>
      <c r="E31" s="130"/>
      <c r="F31" s="133"/>
      <c r="G31" s="61"/>
      <c r="H31" s="67"/>
      <c r="J31" s="130"/>
      <c r="K31" s="133"/>
      <c r="L31" s="61"/>
      <c r="M31" s="67"/>
      <c r="O31" s="130"/>
      <c r="P31" s="133"/>
      <c r="Q31" s="61"/>
      <c r="R31" s="67"/>
    </row>
    <row r="32" spans="1:18" ht="12.5" x14ac:dyDescent="0.25">
      <c r="A32" s="111"/>
      <c r="B32" s="63"/>
      <c r="C32" s="52" t="s">
        <v>76</v>
      </c>
      <c r="D32" s="147"/>
      <c r="E32" s="130"/>
      <c r="F32" s="133"/>
      <c r="G32" s="61"/>
      <c r="H32" s="67"/>
      <c r="J32" s="130"/>
      <c r="K32" s="133"/>
      <c r="L32" s="61"/>
      <c r="M32" s="67"/>
      <c r="O32" s="130"/>
      <c r="P32" s="133"/>
      <c r="Q32" s="61"/>
      <c r="R32" s="67"/>
    </row>
    <row r="33" spans="1:18" ht="12.5" x14ac:dyDescent="0.25">
      <c r="A33" s="111"/>
      <c r="B33" s="63"/>
      <c r="C33" s="52" t="s">
        <v>77</v>
      </c>
      <c r="D33" s="148"/>
      <c r="E33" s="131"/>
      <c r="F33" s="134"/>
      <c r="G33" s="62"/>
      <c r="H33" s="68"/>
      <c r="J33" s="131"/>
      <c r="K33" s="134"/>
      <c r="L33" s="62"/>
      <c r="M33" s="68"/>
      <c r="O33" s="131"/>
      <c r="P33" s="134"/>
      <c r="Q33" s="62"/>
      <c r="R33" s="68"/>
    </row>
    <row r="34" spans="1:18" ht="12" customHeight="1" x14ac:dyDescent="0.25">
      <c r="A34" s="111"/>
      <c r="B34" s="114" t="s">
        <v>109</v>
      </c>
      <c r="C34" s="53" t="s">
        <v>132</v>
      </c>
      <c r="D34" s="92">
        <v>2</v>
      </c>
      <c r="E34" s="135"/>
      <c r="F34" s="78"/>
      <c r="G34" s="60" t="str">
        <f t="shared" ref="G34" si="30">IF((ISBLANK(F34)), "", F34*$D34)</f>
        <v/>
      </c>
      <c r="H34" s="66" t="str">
        <f t="shared" ref="H34" si="31">IF((ISBLANK(F34)), "", $D34*100)</f>
        <v/>
      </c>
      <c r="J34" s="135"/>
      <c r="K34" s="78"/>
      <c r="L34" s="60" t="str">
        <f t="shared" ref="L34" si="32">IF((ISBLANK(K34)), "", K34*$D34)</f>
        <v/>
      </c>
      <c r="M34" s="66" t="str">
        <f t="shared" ref="M34" si="33">IF((ISBLANK(K34)), "", $D34*100)</f>
        <v/>
      </c>
      <c r="O34" s="135"/>
      <c r="P34" s="78"/>
      <c r="Q34" s="60" t="str">
        <f t="shared" ref="Q34" si="34">IF((ISBLANK(P34)), "", P34*$D34)</f>
        <v/>
      </c>
      <c r="R34" s="66" t="str">
        <f t="shared" ref="R34" si="35">IF((ISBLANK(P34)), "", $D34*100)</f>
        <v/>
      </c>
    </row>
    <row r="35" spans="1:18" ht="12" customHeight="1" x14ac:dyDescent="0.25">
      <c r="A35" s="111"/>
      <c r="B35" s="115"/>
      <c r="C35" s="53" t="s">
        <v>133</v>
      </c>
      <c r="D35" s="93"/>
      <c r="E35" s="90"/>
      <c r="F35" s="79"/>
      <c r="G35" s="61"/>
      <c r="H35" s="67"/>
      <c r="J35" s="90"/>
      <c r="K35" s="79"/>
      <c r="L35" s="61"/>
      <c r="M35" s="67"/>
      <c r="O35" s="90"/>
      <c r="P35" s="79"/>
      <c r="Q35" s="61"/>
      <c r="R35" s="67"/>
    </row>
    <row r="36" spans="1:18" ht="12.5" x14ac:dyDescent="0.25">
      <c r="A36" s="111"/>
      <c r="B36" s="115"/>
      <c r="C36" s="53" t="s">
        <v>134</v>
      </c>
      <c r="D36" s="93"/>
      <c r="E36" s="90"/>
      <c r="F36" s="79"/>
      <c r="G36" s="61"/>
      <c r="H36" s="67"/>
      <c r="J36" s="90"/>
      <c r="K36" s="79"/>
      <c r="L36" s="61"/>
      <c r="M36" s="67"/>
      <c r="O36" s="90"/>
      <c r="P36" s="79"/>
      <c r="Q36" s="61"/>
      <c r="R36" s="67"/>
    </row>
    <row r="37" spans="1:18" ht="12.5" x14ac:dyDescent="0.25">
      <c r="A37" s="111"/>
      <c r="B37" s="115"/>
      <c r="C37" s="53" t="s">
        <v>135</v>
      </c>
      <c r="D37" s="93"/>
      <c r="E37" s="90"/>
      <c r="F37" s="79"/>
      <c r="G37" s="61"/>
      <c r="H37" s="67"/>
      <c r="J37" s="90"/>
      <c r="K37" s="79"/>
      <c r="L37" s="61"/>
      <c r="M37" s="67"/>
      <c r="O37" s="90"/>
      <c r="P37" s="79"/>
      <c r="Q37" s="61"/>
      <c r="R37" s="67"/>
    </row>
    <row r="38" spans="1:18" ht="12.5" x14ac:dyDescent="0.25">
      <c r="A38" s="111"/>
      <c r="B38" s="115"/>
      <c r="C38" s="53" t="s">
        <v>136</v>
      </c>
      <c r="D38" s="94"/>
      <c r="E38" s="91"/>
      <c r="F38" s="80"/>
      <c r="G38" s="62"/>
      <c r="H38" s="68"/>
      <c r="J38" s="91"/>
      <c r="K38" s="80"/>
      <c r="L38" s="62"/>
      <c r="M38" s="68"/>
      <c r="O38" s="91"/>
      <c r="P38" s="80"/>
      <c r="Q38" s="62"/>
      <c r="R38" s="68"/>
    </row>
    <row r="39" spans="1:18" ht="12" customHeight="1" x14ac:dyDescent="0.25">
      <c r="A39" s="111"/>
      <c r="B39" s="114" t="s">
        <v>95</v>
      </c>
      <c r="C39" s="53" t="s">
        <v>205</v>
      </c>
      <c r="D39" s="92">
        <v>2</v>
      </c>
      <c r="E39" s="95">
        <v>0.02</v>
      </c>
      <c r="F39" s="78">
        <v>25</v>
      </c>
      <c r="G39" s="60">
        <f>IF((ISBLANK(F39)), "", F39*$D39)</f>
        <v>50</v>
      </c>
      <c r="H39" s="66">
        <f>IF((ISBLANK(F39)), "", $D39*100)</f>
        <v>200</v>
      </c>
      <c r="J39" s="95">
        <v>0.02</v>
      </c>
      <c r="K39" s="78">
        <v>25</v>
      </c>
      <c r="L39" s="60">
        <f>IF((ISBLANK(K39)), "", K39*$D39)</f>
        <v>50</v>
      </c>
      <c r="M39" s="66">
        <f>IF((ISBLANK(K39)), "", $D39*100)</f>
        <v>200</v>
      </c>
      <c r="O39" s="95">
        <v>0.02</v>
      </c>
      <c r="P39" s="78">
        <v>25</v>
      </c>
      <c r="Q39" s="60">
        <f>IF((ISBLANK(P39)), "", P39*$D39)</f>
        <v>50</v>
      </c>
      <c r="R39" s="66">
        <f>IF((ISBLANK(P39)), "", $D39*100)</f>
        <v>200</v>
      </c>
    </row>
    <row r="40" spans="1:18" ht="12" customHeight="1" x14ac:dyDescent="0.25">
      <c r="A40" s="111"/>
      <c r="B40" s="115"/>
      <c r="C40" s="53" t="s">
        <v>206</v>
      </c>
      <c r="D40" s="93"/>
      <c r="E40" s="90"/>
      <c r="F40" s="79"/>
      <c r="G40" s="61"/>
      <c r="H40" s="67"/>
      <c r="J40" s="90"/>
      <c r="K40" s="79"/>
      <c r="L40" s="61"/>
      <c r="M40" s="67"/>
      <c r="O40" s="90"/>
      <c r="P40" s="79"/>
      <c r="Q40" s="61"/>
      <c r="R40" s="67"/>
    </row>
    <row r="41" spans="1:18" ht="12.5" x14ac:dyDescent="0.25">
      <c r="A41" s="111"/>
      <c r="B41" s="115"/>
      <c r="C41" s="53" t="s">
        <v>207</v>
      </c>
      <c r="D41" s="93"/>
      <c r="E41" s="90"/>
      <c r="F41" s="79"/>
      <c r="G41" s="61"/>
      <c r="H41" s="67"/>
      <c r="J41" s="90"/>
      <c r="K41" s="79"/>
      <c r="L41" s="61"/>
      <c r="M41" s="67"/>
      <c r="O41" s="90"/>
      <c r="P41" s="79"/>
      <c r="Q41" s="61"/>
      <c r="R41" s="67"/>
    </row>
    <row r="42" spans="1:18" ht="12.5" x14ac:dyDescent="0.25">
      <c r="A42" s="111"/>
      <c r="B42" s="115"/>
      <c r="C42" s="53" t="s">
        <v>208</v>
      </c>
      <c r="D42" s="93"/>
      <c r="E42" s="90"/>
      <c r="F42" s="79"/>
      <c r="G42" s="61"/>
      <c r="H42" s="67"/>
      <c r="J42" s="90"/>
      <c r="K42" s="79"/>
      <c r="L42" s="61"/>
      <c r="M42" s="67"/>
      <c r="O42" s="90"/>
      <c r="P42" s="79"/>
      <c r="Q42" s="61"/>
      <c r="R42" s="67"/>
    </row>
    <row r="43" spans="1:18" ht="12.5" x14ac:dyDescent="0.25">
      <c r="A43" s="112"/>
      <c r="B43" s="115"/>
      <c r="C43" s="53" t="s">
        <v>209</v>
      </c>
      <c r="D43" s="94"/>
      <c r="E43" s="91"/>
      <c r="F43" s="80"/>
      <c r="G43" s="62"/>
      <c r="H43" s="68"/>
      <c r="J43" s="91"/>
      <c r="K43" s="80"/>
      <c r="L43" s="62"/>
      <c r="M43" s="68"/>
      <c r="O43" s="91"/>
      <c r="P43" s="80"/>
      <c r="Q43" s="62"/>
      <c r="R43" s="68"/>
    </row>
    <row r="44" spans="1:18" ht="12" customHeight="1" x14ac:dyDescent="0.25">
      <c r="A44" s="81" t="s">
        <v>171</v>
      </c>
      <c r="B44" s="63" t="s">
        <v>173</v>
      </c>
      <c r="C44" s="50" t="s">
        <v>137</v>
      </c>
      <c r="D44" s="65">
        <v>1.25</v>
      </c>
      <c r="E44" s="95">
        <v>20.079999999999998</v>
      </c>
      <c r="F44" s="78">
        <v>50</v>
      </c>
      <c r="G44" s="60">
        <f>IF((ISBLANK(F44)), "", F44*$D44)</f>
        <v>62.5</v>
      </c>
      <c r="H44" s="66">
        <f>IF((ISBLANK(F44)), "", $D44*100)</f>
        <v>125</v>
      </c>
      <c r="J44" s="95">
        <v>20.079999999999998</v>
      </c>
      <c r="K44" s="78">
        <v>50</v>
      </c>
      <c r="L44" s="60">
        <f>IF((ISBLANK(K44)), "", K44*$D44)</f>
        <v>62.5</v>
      </c>
      <c r="M44" s="66">
        <f>IF((ISBLANK(K44)), "", $D44*100)</f>
        <v>125</v>
      </c>
      <c r="O44" s="95">
        <v>20.079999999999998</v>
      </c>
      <c r="P44" s="78">
        <v>50</v>
      </c>
      <c r="Q44" s="60">
        <f>IF((ISBLANK(P44)), "", P44*$D44)</f>
        <v>62.5</v>
      </c>
      <c r="R44" s="66">
        <f>IF((ISBLANK(P44)), "", $D44*100)</f>
        <v>125</v>
      </c>
    </row>
    <row r="45" spans="1:18" ht="12.5" x14ac:dyDescent="0.25">
      <c r="A45" s="82"/>
      <c r="B45" s="115"/>
      <c r="C45" s="50" t="s">
        <v>97</v>
      </c>
      <c r="D45" s="65"/>
      <c r="E45" s="90"/>
      <c r="F45" s="79"/>
      <c r="G45" s="61"/>
      <c r="H45" s="67"/>
      <c r="J45" s="90"/>
      <c r="K45" s="79"/>
      <c r="L45" s="61"/>
      <c r="M45" s="67"/>
      <c r="O45" s="90"/>
      <c r="P45" s="79"/>
      <c r="Q45" s="61"/>
      <c r="R45" s="67"/>
    </row>
    <row r="46" spans="1:18" ht="12.5" x14ac:dyDescent="0.25">
      <c r="A46" s="82"/>
      <c r="B46" s="115"/>
      <c r="C46" s="50" t="s">
        <v>138</v>
      </c>
      <c r="D46" s="65"/>
      <c r="E46" s="90"/>
      <c r="F46" s="79"/>
      <c r="G46" s="61"/>
      <c r="H46" s="67"/>
      <c r="J46" s="90"/>
      <c r="K46" s="79"/>
      <c r="L46" s="61"/>
      <c r="M46" s="67"/>
      <c r="O46" s="90"/>
      <c r="P46" s="79"/>
      <c r="Q46" s="61"/>
      <c r="R46" s="67"/>
    </row>
    <row r="47" spans="1:18" ht="12.5" x14ac:dyDescent="0.25">
      <c r="A47" s="82"/>
      <c r="B47" s="115"/>
      <c r="C47" s="50" t="s">
        <v>139</v>
      </c>
      <c r="D47" s="65"/>
      <c r="E47" s="90"/>
      <c r="F47" s="79"/>
      <c r="G47" s="61"/>
      <c r="H47" s="67"/>
      <c r="J47" s="90"/>
      <c r="K47" s="79"/>
      <c r="L47" s="61"/>
      <c r="M47" s="67"/>
      <c r="O47" s="90"/>
      <c r="P47" s="79"/>
      <c r="Q47" s="61"/>
      <c r="R47" s="67"/>
    </row>
    <row r="48" spans="1:18" ht="12.5" x14ac:dyDescent="0.25">
      <c r="A48" s="82"/>
      <c r="B48" s="115"/>
      <c r="C48" s="50" t="s">
        <v>140</v>
      </c>
      <c r="D48" s="65"/>
      <c r="E48" s="91"/>
      <c r="F48" s="80"/>
      <c r="G48" s="62"/>
      <c r="H48" s="68"/>
      <c r="J48" s="91"/>
      <c r="K48" s="80"/>
      <c r="L48" s="62"/>
      <c r="M48" s="68"/>
      <c r="O48" s="91"/>
      <c r="P48" s="80"/>
      <c r="Q48" s="62"/>
      <c r="R48" s="68"/>
    </row>
    <row r="49" spans="1:18" ht="12" customHeight="1" x14ac:dyDescent="0.25">
      <c r="A49" s="82"/>
      <c r="B49" s="138" t="s">
        <v>102</v>
      </c>
      <c r="C49" s="50" t="s">
        <v>141</v>
      </c>
      <c r="D49" s="65">
        <v>1.25</v>
      </c>
      <c r="E49" s="95">
        <v>6.1</v>
      </c>
      <c r="F49" s="78">
        <v>25</v>
      </c>
      <c r="G49" s="60">
        <f>IF((ISBLANK(F49)), "", F49*$D49)</f>
        <v>31.25</v>
      </c>
      <c r="H49" s="66">
        <f>IF((ISBLANK(F49)), "", $D49*100)</f>
        <v>125</v>
      </c>
      <c r="J49" s="95">
        <v>6.1</v>
      </c>
      <c r="K49" s="78">
        <v>25</v>
      </c>
      <c r="L49" s="60">
        <f>IF((ISBLANK(K49)), "", K49*$D49)</f>
        <v>31.25</v>
      </c>
      <c r="M49" s="66">
        <f>IF((ISBLANK(K49)), "", $D49*100)</f>
        <v>125</v>
      </c>
      <c r="O49" s="95">
        <v>6.1</v>
      </c>
      <c r="P49" s="78">
        <v>25</v>
      </c>
      <c r="Q49" s="60">
        <f>IF((ISBLANK(P49)), "", P49*$D49)</f>
        <v>31.25</v>
      </c>
      <c r="R49" s="66">
        <f>IF((ISBLANK(P49)), "", $D49*100)</f>
        <v>125</v>
      </c>
    </row>
    <row r="50" spans="1:18" ht="12.5" x14ac:dyDescent="0.25">
      <c r="A50" s="82"/>
      <c r="B50" s="139"/>
      <c r="C50" s="50" t="s">
        <v>142</v>
      </c>
      <c r="D50" s="65"/>
      <c r="E50" s="90"/>
      <c r="F50" s="79"/>
      <c r="G50" s="61"/>
      <c r="H50" s="67"/>
      <c r="J50" s="90"/>
      <c r="K50" s="79"/>
      <c r="L50" s="61"/>
      <c r="M50" s="67"/>
      <c r="O50" s="90"/>
      <c r="P50" s="79"/>
      <c r="Q50" s="61"/>
      <c r="R50" s="67"/>
    </row>
    <row r="51" spans="1:18" ht="12.5" x14ac:dyDescent="0.25">
      <c r="A51" s="82"/>
      <c r="B51" s="139"/>
      <c r="C51" s="50" t="s">
        <v>143</v>
      </c>
      <c r="D51" s="65"/>
      <c r="E51" s="90"/>
      <c r="F51" s="79"/>
      <c r="G51" s="61"/>
      <c r="H51" s="67"/>
      <c r="J51" s="90"/>
      <c r="K51" s="79"/>
      <c r="L51" s="61"/>
      <c r="M51" s="67"/>
      <c r="O51" s="90"/>
      <c r="P51" s="79"/>
      <c r="Q51" s="61"/>
      <c r="R51" s="67"/>
    </row>
    <row r="52" spans="1:18" ht="12.5" x14ac:dyDescent="0.25">
      <c r="A52" s="82"/>
      <c r="B52" s="139"/>
      <c r="C52" s="50" t="s">
        <v>144</v>
      </c>
      <c r="D52" s="65"/>
      <c r="E52" s="90"/>
      <c r="F52" s="79"/>
      <c r="G52" s="61"/>
      <c r="H52" s="67"/>
      <c r="J52" s="90"/>
      <c r="K52" s="79"/>
      <c r="L52" s="61"/>
      <c r="M52" s="67"/>
      <c r="O52" s="90"/>
      <c r="P52" s="79"/>
      <c r="Q52" s="61"/>
      <c r="R52" s="67"/>
    </row>
    <row r="53" spans="1:18" ht="12.5" x14ac:dyDescent="0.25">
      <c r="A53" s="82"/>
      <c r="B53" s="139"/>
      <c r="C53" s="50" t="s">
        <v>145</v>
      </c>
      <c r="D53" s="65"/>
      <c r="E53" s="91"/>
      <c r="F53" s="80"/>
      <c r="G53" s="62"/>
      <c r="H53" s="68"/>
      <c r="J53" s="91"/>
      <c r="K53" s="80"/>
      <c r="L53" s="62"/>
      <c r="M53" s="68"/>
      <c r="O53" s="91"/>
      <c r="P53" s="80"/>
      <c r="Q53" s="62"/>
      <c r="R53" s="68"/>
    </row>
    <row r="54" spans="1:18" ht="12" customHeight="1" x14ac:dyDescent="0.25">
      <c r="A54" s="82"/>
      <c r="B54" s="138" t="s">
        <v>101</v>
      </c>
      <c r="C54" s="50" t="s">
        <v>146</v>
      </c>
      <c r="D54" s="65">
        <v>1.5</v>
      </c>
      <c r="E54" s="95">
        <v>0</v>
      </c>
      <c r="F54" s="78">
        <v>100</v>
      </c>
      <c r="G54" s="60">
        <f>IF((ISBLANK(F54)), "", F54*$D54)</f>
        <v>150</v>
      </c>
      <c r="H54" s="66">
        <f>IF((ISBLANK(F54)), "", $D54*100)</f>
        <v>150</v>
      </c>
      <c r="J54" s="95">
        <v>0</v>
      </c>
      <c r="K54" s="78">
        <v>100</v>
      </c>
      <c r="L54" s="60">
        <f>IF((ISBLANK(K54)), "", K54*$D54)</f>
        <v>150</v>
      </c>
      <c r="M54" s="66">
        <f>IF((ISBLANK(K54)), "", $D54*100)</f>
        <v>150</v>
      </c>
      <c r="O54" s="95">
        <v>0</v>
      </c>
      <c r="P54" s="78">
        <v>100</v>
      </c>
      <c r="Q54" s="60">
        <f>IF((ISBLANK(P54)), "", P54*$D54)</f>
        <v>150</v>
      </c>
      <c r="R54" s="66">
        <f>IF((ISBLANK(P54)), "", $D54*100)</f>
        <v>150</v>
      </c>
    </row>
    <row r="55" spans="1:18" ht="12" customHeight="1" x14ac:dyDescent="0.25">
      <c r="A55" s="82"/>
      <c r="B55" s="138"/>
      <c r="C55" s="50" t="s">
        <v>50</v>
      </c>
      <c r="D55" s="65"/>
      <c r="E55" s="90"/>
      <c r="F55" s="79"/>
      <c r="G55" s="61"/>
      <c r="H55" s="67"/>
      <c r="J55" s="90"/>
      <c r="K55" s="79"/>
      <c r="L55" s="61"/>
      <c r="M55" s="67"/>
      <c r="O55" s="90"/>
      <c r="P55" s="79"/>
      <c r="Q55" s="61"/>
      <c r="R55" s="67"/>
    </row>
    <row r="56" spans="1:18" ht="12.5" x14ac:dyDescent="0.25">
      <c r="A56" s="82"/>
      <c r="B56" s="139"/>
      <c r="C56" s="50" t="s">
        <v>24</v>
      </c>
      <c r="D56" s="65"/>
      <c r="E56" s="90"/>
      <c r="F56" s="79"/>
      <c r="G56" s="61"/>
      <c r="H56" s="67"/>
      <c r="J56" s="90"/>
      <c r="K56" s="79"/>
      <c r="L56" s="61"/>
      <c r="M56" s="67"/>
      <c r="O56" s="90"/>
      <c r="P56" s="79"/>
      <c r="Q56" s="61"/>
      <c r="R56" s="67"/>
    </row>
    <row r="57" spans="1:18" ht="12.5" x14ac:dyDescent="0.25">
      <c r="A57" s="82"/>
      <c r="B57" s="139"/>
      <c r="C57" s="50" t="s">
        <v>23</v>
      </c>
      <c r="D57" s="65"/>
      <c r="E57" s="90"/>
      <c r="F57" s="79"/>
      <c r="G57" s="61"/>
      <c r="H57" s="67"/>
      <c r="J57" s="90"/>
      <c r="K57" s="79"/>
      <c r="L57" s="61"/>
      <c r="M57" s="67"/>
      <c r="O57" s="90"/>
      <c r="P57" s="79"/>
      <c r="Q57" s="61"/>
      <c r="R57" s="67"/>
    </row>
    <row r="58" spans="1:18" ht="12.5" x14ac:dyDescent="0.25">
      <c r="A58" s="82"/>
      <c r="B58" s="139"/>
      <c r="C58" s="50" t="s">
        <v>147</v>
      </c>
      <c r="D58" s="65"/>
      <c r="E58" s="91"/>
      <c r="F58" s="80"/>
      <c r="G58" s="62"/>
      <c r="H58" s="68"/>
      <c r="J58" s="91"/>
      <c r="K58" s="80"/>
      <c r="L58" s="62"/>
      <c r="M58" s="68"/>
      <c r="O58" s="91"/>
      <c r="P58" s="80"/>
      <c r="Q58" s="62"/>
      <c r="R58" s="68"/>
    </row>
    <row r="59" spans="1:18" ht="12" customHeight="1" x14ac:dyDescent="0.25">
      <c r="A59" s="82"/>
      <c r="B59" s="138" t="s">
        <v>103</v>
      </c>
      <c r="C59" s="49" t="s">
        <v>53</v>
      </c>
      <c r="D59" s="65">
        <v>1.25</v>
      </c>
      <c r="E59" s="117">
        <v>0.14000000000000001</v>
      </c>
      <c r="F59" s="120">
        <v>100</v>
      </c>
      <c r="G59" s="60">
        <f>IF((ISBLANK(F59)), "", F59*$D59)</f>
        <v>125</v>
      </c>
      <c r="H59" s="66">
        <f>IF((ISBLANK(F59)), "", $D59*100)</f>
        <v>125</v>
      </c>
      <c r="J59" s="117">
        <v>0.14000000000000001</v>
      </c>
      <c r="K59" s="120">
        <v>100</v>
      </c>
      <c r="L59" s="60">
        <f>IF((ISBLANK(K59)), "", K59*$D59)</f>
        <v>125</v>
      </c>
      <c r="M59" s="66">
        <f>IF((ISBLANK(K59)), "", $D59*100)</f>
        <v>125</v>
      </c>
      <c r="O59" s="117">
        <v>0.14000000000000001</v>
      </c>
      <c r="P59" s="120">
        <v>100</v>
      </c>
      <c r="Q59" s="60">
        <f>IF((ISBLANK(P59)), "", P59*$D59)</f>
        <v>125</v>
      </c>
      <c r="R59" s="66">
        <f>IF((ISBLANK(P59)), "", $D59*100)</f>
        <v>125</v>
      </c>
    </row>
    <row r="60" spans="1:18" ht="12" customHeight="1" x14ac:dyDescent="0.25">
      <c r="A60" s="82"/>
      <c r="B60" s="139"/>
      <c r="C60" s="49" t="s">
        <v>52</v>
      </c>
      <c r="D60" s="65"/>
      <c r="E60" s="118"/>
      <c r="F60" s="121"/>
      <c r="G60" s="61"/>
      <c r="H60" s="67"/>
      <c r="J60" s="118"/>
      <c r="K60" s="121"/>
      <c r="L60" s="61"/>
      <c r="M60" s="67"/>
      <c r="O60" s="118"/>
      <c r="P60" s="121"/>
      <c r="Q60" s="61"/>
      <c r="R60" s="67"/>
    </row>
    <row r="61" spans="1:18" ht="12.5" x14ac:dyDescent="0.25">
      <c r="A61" s="82"/>
      <c r="B61" s="140"/>
      <c r="C61" s="49" t="s">
        <v>25</v>
      </c>
      <c r="D61" s="65"/>
      <c r="E61" s="118"/>
      <c r="F61" s="121"/>
      <c r="G61" s="61"/>
      <c r="H61" s="67"/>
      <c r="J61" s="118"/>
      <c r="K61" s="121"/>
      <c r="L61" s="61"/>
      <c r="M61" s="67"/>
      <c r="O61" s="118"/>
      <c r="P61" s="121"/>
      <c r="Q61" s="61"/>
      <c r="R61" s="67"/>
    </row>
    <row r="62" spans="1:18" ht="12.5" x14ac:dyDescent="0.25">
      <c r="A62" s="82"/>
      <c r="B62" s="140"/>
      <c r="C62" s="49" t="s">
        <v>26</v>
      </c>
      <c r="D62" s="65"/>
      <c r="E62" s="118"/>
      <c r="F62" s="121"/>
      <c r="G62" s="61"/>
      <c r="H62" s="67"/>
      <c r="J62" s="118"/>
      <c r="K62" s="121"/>
      <c r="L62" s="61"/>
      <c r="M62" s="67"/>
      <c r="O62" s="118"/>
      <c r="P62" s="121"/>
      <c r="Q62" s="61"/>
      <c r="R62" s="67"/>
    </row>
    <row r="63" spans="1:18" ht="12.5" x14ac:dyDescent="0.25">
      <c r="A63" s="82"/>
      <c r="B63" s="140"/>
      <c r="C63" s="49" t="s">
        <v>10</v>
      </c>
      <c r="D63" s="65"/>
      <c r="E63" s="119"/>
      <c r="F63" s="122"/>
      <c r="G63" s="62"/>
      <c r="H63" s="68"/>
      <c r="J63" s="119"/>
      <c r="K63" s="122"/>
      <c r="L63" s="62"/>
      <c r="M63" s="68"/>
      <c r="O63" s="119"/>
      <c r="P63" s="122"/>
      <c r="Q63" s="62"/>
      <c r="R63" s="68"/>
    </row>
    <row r="64" spans="1:18" ht="12" customHeight="1" x14ac:dyDescent="0.25">
      <c r="A64" s="82"/>
      <c r="B64" s="114" t="s">
        <v>192</v>
      </c>
      <c r="C64" s="52" t="s">
        <v>90</v>
      </c>
      <c r="D64" s="65">
        <v>1.25</v>
      </c>
      <c r="E64" s="123">
        <v>2.13</v>
      </c>
      <c r="F64" s="126">
        <v>50</v>
      </c>
      <c r="G64" s="60">
        <f>IF((ISBLANK(F64)), "", F64*$D64)</f>
        <v>62.5</v>
      </c>
      <c r="H64" s="66">
        <f>IF((ISBLANK(F64)), "", $D64*100)</f>
        <v>125</v>
      </c>
      <c r="J64" s="123">
        <v>2.13</v>
      </c>
      <c r="K64" s="126">
        <v>50</v>
      </c>
      <c r="L64" s="60">
        <f>IF((ISBLANK(K64)), "", K64*$D64)</f>
        <v>62.5</v>
      </c>
      <c r="M64" s="66">
        <f>IF((ISBLANK(K64)), "", $D64*100)</f>
        <v>125</v>
      </c>
      <c r="O64" s="123">
        <v>2.13</v>
      </c>
      <c r="P64" s="126">
        <v>50</v>
      </c>
      <c r="Q64" s="60">
        <f>IF((ISBLANK(P64)), "", P64*$D64)</f>
        <v>62.5</v>
      </c>
      <c r="R64" s="66">
        <f>IF((ISBLANK(P64)), "", $D64*100)</f>
        <v>125</v>
      </c>
    </row>
    <row r="65" spans="1:18" ht="12.5" x14ac:dyDescent="0.25">
      <c r="A65" s="82"/>
      <c r="B65" s="115"/>
      <c r="C65" s="53" t="s">
        <v>148</v>
      </c>
      <c r="D65" s="65"/>
      <c r="E65" s="124"/>
      <c r="F65" s="127"/>
      <c r="G65" s="61"/>
      <c r="H65" s="67"/>
      <c r="J65" s="124"/>
      <c r="K65" s="127"/>
      <c r="L65" s="61"/>
      <c r="M65" s="67"/>
      <c r="O65" s="124"/>
      <c r="P65" s="127"/>
      <c r="Q65" s="61"/>
      <c r="R65" s="67"/>
    </row>
    <row r="66" spans="1:18" ht="12.5" x14ac:dyDescent="0.25">
      <c r="A66" s="82"/>
      <c r="B66" s="115"/>
      <c r="C66" s="52" t="s">
        <v>91</v>
      </c>
      <c r="D66" s="65"/>
      <c r="E66" s="124"/>
      <c r="F66" s="127"/>
      <c r="G66" s="61"/>
      <c r="H66" s="67"/>
      <c r="J66" s="124"/>
      <c r="K66" s="127"/>
      <c r="L66" s="61"/>
      <c r="M66" s="67"/>
      <c r="O66" s="124"/>
      <c r="P66" s="127"/>
      <c r="Q66" s="61"/>
      <c r="R66" s="67"/>
    </row>
    <row r="67" spans="1:18" ht="12.5" x14ac:dyDescent="0.25">
      <c r="A67" s="82"/>
      <c r="B67" s="115"/>
      <c r="C67" s="52" t="s">
        <v>89</v>
      </c>
      <c r="D67" s="65"/>
      <c r="E67" s="124"/>
      <c r="F67" s="127"/>
      <c r="G67" s="61"/>
      <c r="H67" s="67"/>
      <c r="J67" s="124"/>
      <c r="K67" s="127"/>
      <c r="L67" s="61"/>
      <c r="M67" s="67"/>
      <c r="O67" s="124"/>
      <c r="P67" s="127"/>
      <c r="Q67" s="61"/>
      <c r="R67" s="67"/>
    </row>
    <row r="68" spans="1:18" ht="12.5" x14ac:dyDescent="0.25">
      <c r="A68" s="82"/>
      <c r="B68" s="115"/>
      <c r="C68" s="53" t="s">
        <v>10</v>
      </c>
      <c r="D68" s="65"/>
      <c r="E68" s="125"/>
      <c r="F68" s="128"/>
      <c r="G68" s="62"/>
      <c r="H68" s="68"/>
      <c r="J68" s="125"/>
      <c r="K68" s="128"/>
      <c r="L68" s="62"/>
      <c r="M68" s="68"/>
      <c r="O68" s="125"/>
      <c r="P68" s="128"/>
      <c r="Q68" s="62"/>
      <c r="R68" s="68"/>
    </row>
    <row r="69" spans="1:18" ht="12" customHeight="1" x14ac:dyDescent="0.25">
      <c r="A69" s="82"/>
      <c r="B69" s="85" t="s">
        <v>172</v>
      </c>
      <c r="C69" s="50" t="s">
        <v>149</v>
      </c>
      <c r="D69" s="65">
        <v>1.5</v>
      </c>
      <c r="E69" s="95">
        <v>1.02</v>
      </c>
      <c r="F69" s="78">
        <v>75</v>
      </c>
      <c r="G69" s="60">
        <f>IF((ISBLANK(F69)), "", F69*$D69)</f>
        <v>112.5</v>
      </c>
      <c r="H69" s="66">
        <f>IF((ISBLANK(F69)), "", $D69*100)</f>
        <v>150</v>
      </c>
      <c r="J69" s="95">
        <v>1.02</v>
      </c>
      <c r="K69" s="78">
        <v>75</v>
      </c>
      <c r="L69" s="60">
        <f>IF((ISBLANK(K69)), "", K69*$D69)</f>
        <v>112.5</v>
      </c>
      <c r="M69" s="66">
        <f>IF((ISBLANK(K69)), "", $D69*100)</f>
        <v>150</v>
      </c>
      <c r="O69" s="95">
        <v>1.02</v>
      </c>
      <c r="P69" s="78">
        <v>75</v>
      </c>
      <c r="Q69" s="60">
        <f>IF((ISBLANK(P69)), "", P69*$D69)</f>
        <v>112.5</v>
      </c>
      <c r="R69" s="66">
        <f>IF((ISBLANK(P69)), "", $D69*100)</f>
        <v>150</v>
      </c>
    </row>
    <row r="70" spans="1:18" ht="12.5" x14ac:dyDescent="0.25">
      <c r="A70" s="82"/>
      <c r="B70" s="142"/>
      <c r="C70" s="1" t="s">
        <v>150</v>
      </c>
      <c r="D70" s="65"/>
      <c r="E70" s="90"/>
      <c r="F70" s="79"/>
      <c r="G70" s="61"/>
      <c r="H70" s="67"/>
      <c r="J70" s="90"/>
      <c r="K70" s="79"/>
      <c r="L70" s="61"/>
      <c r="M70" s="67"/>
      <c r="O70" s="90"/>
      <c r="P70" s="79"/>
      <c r="Q70" s="61"/>
      <c r="R70" s="67"/>
    </row>
    <row r="71" spans="1:18" ht="12.5" x14ac:dyDescent="0.25">
      <c r="A71" s="82"/>
      <c r="B71" s="142"/>
      <c r="C71" s="1" t="s">
        <v>54</v>
      </c>
      <c r="D71" s="65"/>
      <c r="E71" s="90"/>
      <c r="F71" s="79"/>
      <c r="G71" s="61"/>
      <c r="H71" s="67"/>
      <c r="J71" s="90"/>
      <c r="K71" s="79"/>
      <c r="L71" s="61"/>
      <c r="M71" s="67"/>
      <c r="O71" s="90"/>
      <c r="P71" s="79"/>
      <c r="Q71" s="61"/>
      <c r="R71" s="67"/>
    </row>
    <row r="72" spans="1:18" ht="12.5" x14ac:dyDescent="0.25">
      <c r="A72" s="82"/>
      <c r="B72" s="142"/>
      <c r="C72" s="50" t="s">
        <v>151</v>
      </c>
      <c r="D72" s="65"/>
      <c r="E72" s="90"/>
      <c r="F72" s="79"/>
      <c r="G72" s="61"/>
      <c r="H72" s="67"/>
      <c r="J72" s="90"/>
      <c r="K72" s="79"/>
      <c r="L72" s="61"/>
      <c r="M72" s="67"/>
      <c r="O72" s="90"/>
      <c r="P72" s="79"/>
      <c r="Q72" s="61"/>
      <c r="R72" s="67"/>
    </row>
    <row r="73" spans="1:18" ht="12.5" x14ac:dyDescent="0.25">
      <c r="A73" s="82"/>
      <c r="B73" s="142"/>
      <c r="C73" s="50" t="s">
        <v>152</v>
      </c>
      <c r="D73" s="65"/>
      <c r="E73" s="91"/>
      <c r="F73" s="80"/>
      <c r="G73" s="62"/>
      <c r="H73" s="68"/>
      <c r="J73" s="91"/>
      <c r="K73" s="80"/>
      <c r="L73" s="62"/>
      <c r="M73" s="68"/>
      <c r="O73" s="91"/>
      <c r="P73" s="80"/>
      <c r="Q73" s="62"/>
      <c r="R73" s="68"/>
    </row>
    <row r="74" spans="1:18" ht="12" customHeight="1" x14ac:dyDescent="0.25">
      <c r="A74" s="82"/>
      <c r="B74" s="138" t="s">
        <v>193</v>
      </c>
      <c r="C74" s="50" t="s">
        <v>57</v>
      </c>
      <c r="D74" s="65">
        <v>1.5</v>
      </c>
      <c r="E74" s="95">
        <v>20</v>
      </c>
      <c r="F74" s="78">
        <v>50</v>
      </c>
      <c r="G74" s="60">
        <f>IF((ISBLANK(F74)), "", F74*$D74)</f>
        <v>75</v>
      </c>
      <c r="H74" s="66">
        <f>IF((ISBLANK(F74)), "", $D74*100)</f>
        <v>150</v>
      </c>
      <c r="J74" s="95">
        <v>20</v>
      </c>
      <c r="K74" s="78">
        <v>50</v>
      </c>
      <c r="L74" s="60">
        <f>IF((ISBLANK(K74)), "", K74*$D74)</f>
        <v>75</v>
      </c>
      <c r="M74" s="66">
        <f>IF((ISBLANK(K74)), "", $D74*100)</f>
        <v>150</v>
      </c>
      <c r="O74" s="95">
        <v>20</v>
      </c>
      <c r="P74" s="78">
        <v>50</v>
      </c>
      <c r="Q74" s="60">
        <f>IF((ISBLANK(P74)), "", P74*$D74)</f>
        <v>75</v>
      </c>
      <c r="R74" s="66">
        <f>IF((ISBLANK(P74)), "", $D74*100)</f>
        <v>150</v>
      </c>
    </row>
    <row r="75" spans="1:18" ht="12.5" x14ac:dyDescent="0.25">
      <c r="A75" s="82"/>
      <c r="B75" s="139"/>
      <c r="C75" s="50" t="s">
        <v>153</v>
      </c>
      <c r="D75" s="65"/>
      <c r="E75" s="90"/>
      <c r="F75" s="79"/>
      <c r="G75" s="61"/>
      <c r="H75" s="67"/>
      <c r="J75" s="90"/>
      <c r="K75" s="79"/>
      <c r="L75" s="61"/>
      <c r="M75" s="67"/>
      <c r="O75" s="90"/>
      <c r="P75" s="79"/>
      <c r="Q75" s="61"/>
      <c r="R75" s="67"/>
    </row>
    <row r="76" spans="1:18" ht="12.5" x14ac:dyDescent="0.25">
      <c r="A76" s="82"/>
      <c r="B76" s="140"/>
      <c r="C76" s="50" t="s">
        <v>27</v>
      </c>
      <c r="D76" s="65"/>
      <c r="E76" s="90"/>
      <c r="F76" s="79"/>
      <c r="G76" s="61"/>
      <c r="H76" s="67"/>
      <c r="J76" s="90"/>
      <c r="K76" s="79"/>
      <c r="L76" s="61"/>
      <c r="M76" s="67"/>
      <c r="O76" s="90"/>
      <c r="P76" s="79"/>
      <c r="Q76" s="61"/>
      <c r="R76" s="67"/>
    </row>
    <row r="77" spans="1:18" ht="12.5" x14ac:dyDescent="0.25">
      <c r="A77" s="82"/>
      <c r="B77" s="140"/>
      <c r="C77" s="50" t="s">
        <v>28</v>
      </c>
      <c r="D77" s="65"/>
      <c r="E77" s="90"/>
      <c r="F77" s="79"/>
      <c r="G77" s="61"/>
      <c r="H77" s="67"/>
      <c r="J77" s="90"/>
      <c r="K77" s="79"/>
      <c r="L77" s="61"/>
      <c r="M77" s="67"/>
      <c r="O77" s="90"/>
      <c r="P77" s="79"/>
      <c r="Q77" s="61"/>
      <c r="R77" s="67"/>
    </row>
    <row r="78" spans="1:18" ht="12.5" x14ac:dyDescent="0.25">
      <c r="A78" s="82"/>
      <c r="B78" s="140"/>
      <c r="C78" s="50" t="s">
        <v>10</v>
      </c>
      <c r="D78" s="65"/>
      <c r="E78" s="90"/>
      <c r="F78" s="79"/>
      <c r="G78" s="61"/>
      <c r="H78" s="67"/>
      <c r="J78" s="91"/>
      <c r="K78" s="80"/>
      <c r="L78" s="62"/>
      <c r="M78" s="68"/>
      <c r="O78" s="91"/>
      <c r="P78" s="80"/>
      <c r="Q78" s="62"/>
      <c r="R78" s="68"/>
    </row>
    <row r="79" spans="1:18" ht="12" customHeight="1" x14ac:dyDescent="0.25">
      <c r="A79" s="82"/>
      <c r="B79" s="114" t="s">
        <v>110</v>
      </c>
      <c r="C79" s="50" t="s">
        <v>57</v>
      </c>
      <c r="D79" s="65">
        <v>1.5</v>
      </c>
      <c r="E79" s="70">
        <v>2.7</v>
      </c>
      <c r="F79" s="69">
        <v>75</v>
      </c>
      <c r="G79" s="60">
        <f>IF((ISBLANK(F79)), "", F79*$D79)</f>
        <v>112.5</v>
      </c>
      <c r="H79" s="66">
        <f>IF((ISBLANK(F79)), "", $D79*100)</f>
        <v>150</v>
      </c>
      <c r="J79" s="70">
        <v>2.7</v>
      </c>
      <c r="K79" s="69">
        <v>75</v>
      </c>
      <c r="L79" s="60">
        <f>IF((ISBLANK(K79)), "", K79*$D79)</f>
        <v>112.5</v>
      </c>
      <c r="M79" s="66">
        <f>IF((ISBLANK(K79)), "", $D79*100)</f>
        <v>150</v>
      </c>
      <c r="O79" s="70">
        <v>2.7</v>
      </c>
      <c r="P79" s="69">
        <v>75</v>
      </c>
      <c r="Q79" s="60">
        <f>IF((ISBLANK(P79)), "", P79*$D79)</f>
        <v>112.5</v>
      </c>
      <c r="R79" s="66">
        <f>IF((ISBLANK(P79)), "", $D79*100)</f>
        <v>150</v>
      </c>
    </row>
    <row r="80" spans="1:18" ht="12" customHeight="1" x14ac:dyDescent="0.25">
      <c r="A80" s="82"/>
      <c r="B80" s="115"/>
      <c r="C80" s="50" t="s">
        <v>153</v>
      </c>
      <c r="D80" s="65"/>
      <c r="E80" s="70"/>
      <c r="F80" s="69"/>
      <c r="G80" s="61"/>
      <c r="H80" s="67"/>
      <c r="J80" s="70"/>
      <c r="K80" s="69"/>
      <c r="L80" s="61"/>
      <c r="M80" s="67"/>
      <c r="O80" s="70"/>
      <c r="P80" s="69"/>
      <c r="Q80" s="61"/>
      <c r="R80" s="67"/>
    </row>
    <row r="81" spans="1:18" ht="12.5" x14ac:dyDescent="0.25">
      <c r="A81" s="82"/>
      <c r="B81" s="116"/>
      <c r="C81" s="50" t="s">
        <v>27</v>
      </c>
      <c r="D81" s="65"/>
      <c r="E81" s="70"/>
      <c r="F81" s="69"/>
      <c r="G81" s="61"/>
      <c r="H81" s="67"/>
      <c r="J81" s="70"/>
      <c r="K81" s="69"/>
      <c r="L81" s="61"/>
      <c r="M81" s="67"/>
      <c r="O81" s="70"/>
      <c r="P81" s="69"/>
      <c r="Q81" s="61"/>
      <c r="R81" s="67"/>
    </row>
    <row r="82" spans="1:18" ht="12.5" x14ac:dyDescent="0.25">
      <c r="A82" s="82"/>
      <c r="B82" s="116"/>
      <c r="C82" s="50" t="s">
        <v>28</v>
      </c>
      <c r="D82" s="65"/>
      <c r="E82" s="70"/>
      <c r="F82" s="69"/>
      <c r="G82" s="61"/>
      <c r="H82" s="67"/>
      <c r="J82" s="70"/>
      <c r="K82" s="69"/>
      <c r="L82" s="61"/>
      <c r="M82" s="67"/>
      <c r="O82" s="70"/>
      <c r="P82" s="69"/>
      <c r="Q82" s="61"/>
      <c r="R82" s="67"/>
    </row>
    <row r="83" spans="1:18" ht="12.5" x14ac:dyDescent="0.25">
      <c r="A83" s="82"/>
      <c r="B83" s="116"/>
      <c r="C83" s="50" t="s">
        <v>10</v>
      </c>
      <c r="D83" s="65"/>
      <c r="E83" s="70"/>
      <c r="F83" s="69"/>
      <c r="G83" s="62"/>
      <c r="H83" s="68"/>
      <c r="J83" s="70"/>
      <c r="K83" s="69"/>
      <c r="L83" s="62"/>
      <c r="M83" s="68"/>
      <c r="O83" s="70"/>
      <c r="P83" s="69"/>
      <c r="Q83" s="62"/>
      <c r="R83" s="68"/>
    </row>
    <row r="84" spans="1:18" ht="12" customHeight="1" x14ac:dyDescent="0.25">
      <c r="A84" s="82"/>
      <c r="B84" s="63" t="s">
        <v>204</v>
      </c>
      <c r="C84" s="52" t="s">
        <v>78</v>
      </c>
      <c r="D84" s="73"/>
      <c r="E84" s="143"/>
      <c r="F84" s="144">
        <f>G84/H84</f>
        <v>0.58208955223880599</v>
      </c>
      <c r="G84" s="145">
        <f>AVERAGE(G4:G74)</f>
        <v>81.25</v>
      </c>
      <c r="H84" s="141">
        <f>AVERAGE(H4:H83)</f>
        <v>139.58333333333334</v>
      </c>
      <c r="J84" s="57"/>
      <c r="K84" s="58">
        <f>L84/M84</f>
        <v>0.55766621438263231</v>
      </c>
      <c r="L84" s="59">
        <f>AVERAGE(L4:L74)</f>
        <v>77.840909090909093</v>
      </c>
      <c r="M84" s="56">
        <f>AVERAGE(M4:M83)</f>
        <v>139.58333333333334</v>
      </c>
      <c r="O84" s="57"/>
      <c r="P84" s="58">
        <f>Q84/R84</f>
        <v>0.58208955223880599</v>
      </c>
      <c r="Q84" s="59">
        <f>AVERAGE(Q4:Q74)</f>
        <v>81.25</v>
      </c>
      <c r="R84" s="56">
        <f>AVERAGE(R4:R83)</f>
        <v>139.58333333333334</v>
      </c>
    </row>
    <row r="85" spans="1:18" ht="12" customHeight="1" x14ac:dyDescent="0.25">
      <c r="A85" s="82"/>
      <c r="B85" s="115"/>
      <c r="C85" s="52" t="s">
        <v>79</v>
      </c>
      <c r="D85" s="73"/>
      <c r="E85" s="57"/>
      <c r="F85" s="58"/>
      <c r="G85" s="59"/>
      <c r="H85" s="56"/>
      <c r="J85" s="57"/>
      <c r="K85" s="58"/>
      <c r="L85" s="59"/>
      <c r="M85" s="56"/>
      <c r="O85" s="57"/>
      <c r="P85" s="58"/>
      <c r="Q85" s="59"/>
      <c r="R85" s="56"/>
    </row>
    <row r="86" spans="1:18" ht="12" customHeight="1" x14ac:dyDescent="0.25">
      <c r="A86" s="82"/>
      <c r="B86" s="116"/>
      <c r="C86" s="52" t="s">
        <v>80</v>
      </c>
      <c r="D86" s="73"/>
      <c r="E86" s="57"/>
      <c r="F86" s="58"/>
      <c r="G86" s="59"/>
      <c r="H86" s="56"/>
      <c r="J86" s="57"/>
      <c r="K86" s="58"/>
      <c r="L86" s="59"/>
      <c r="M86" s="56"/>
      <c r="O86" s="57"/>
      <c r="P86" s="58"/>
      <c r="Q86" s="59"/>
      <c r="R86" s="56"/>
    </row>
    <row r="87" spans="1:18" ht="12" customHeight="1" x14ac:dyDescent="0.25">
      <c r="A87" s="82"/>
      <c r="B87" s="116"/>
      <c r="C87" s="52" t="s">
        <v>81</v>
      </c>
      <c r="D87" s="73"/>
      <c r="E87" s="57"/>
      <c r="F87" s="58"/>
      <c r="G87" s="59"/>
      <c r="H87" s="56"/>
      <c r="J87" s="57"/>
      <c r="K87" s="58"/>
      <c r="L87" s="59"/>
      <c r="M87" s="56"/>
      <c r="O87" s="57"/>
      <c r="P87" s="58"/>
      <c r="Q87" s="59"/>
      <c r="R87" s="56"/>
    </row>
    <row r="88" spans="1:18" ht="12.75" customHeight="1" x14ac:dyDescent="0.25">
      <c r="A88" s="82"/>
      <c r="B88" s="116"/>
      <c r="C88" s="52" t="s">
        <v>82</v>
      </c>
      <c r="D88" s="73"/>
      <c r="E88" s="57"/>
      <c r="F88" s="58"/>
      <c r="G88" s="59"/>
      <c r="H88" s="56"/>
      <c r="J88" s="57"/>
      <c r="K88" s="58"/>
      <c r="L88" s="59"/>
      <c r="M88" s="56"/>
      <c r="O88" s="57"/>
      <c r="P88" s="58"/>
      <c r="Q88" s="59"/>
      <c r="R88" s="56"/>
    </row>
    <row r="89" spans="1:18" ht="130.5" thickBot="1" x14ac:dyDescent="0.35">
      <c r="A89" s="54"/>
      <c r="B89" s="72" t="s">
        <v>61</v>
      </c>
      <c r="C89" s="36"/>
      <c r="E89" s="27"/>
      <c r="F89" s="28" t="s">
        <v>168</v>
      </c>
      <c r="G89" s="29"/>
      <c r="H89" s="30"/>
      <c r="J89" s="27"/>
      <c r="K89" s="28" t="s">
        <v>168</v>
      </c>
      <c r="L89" s="29"/>
      <c r="M89" s="30"/>
      <c r="O89" s="27"/>
      <c r="P89" s="28" t="s">
        <v>168</v>
      </c>
      <c r="Q89" s="29"/>
      <c r="R89" s="30"/>
    </row>
    <row r="90" spans="1:18" ht="12" customHeight="1" x14ac:dyDescent="0.3">
      <c r="A90" s="54"/>
      <c r="B90" s="72"/>
      <c r="C90" s="48" t="s">
        <v>157</v>
      </c>
      <c r="E90" s="9"/>
      <c r="F90" s="39"/>
    </row>
    <row r="91" spans="1:18" ht="12" customHeight="1" x14ac:dyDescent="0.3">
      <c r="A91" s="54"/>
      <c r="B91" s="72"/>
      <c r="C91" s="47" t="s">
        <v>36</v>
      </c>
      <c r="E91" s="12" t="s">
        <v>39</v>
      </c>
      <c r="F91" s="4"/>
    </row>
    <row r="92" spans="1:18" ht="12" customHeight="1" x14ac:dyDescent="0.3">
      <c r="A92" s="54"/>
      <c r="B92" s="72"/>
      <c r="C92" s="47" t="s">
        <v>38</v>
      </c>
      <c r="E92" s="9"/>
      <c r="F92" s="4" t="s">
        <v>39</v>
      </c>
    </row>
    <row r="93" spans="1:18" ht="12" customHeight="1" x14ac:dyDescent="0.3">
      <c r="A93" s="54"/>
      <c r="B93" s="72"/>
      <c r="C93" s="48" t="s">
        <v>84</v>
      </c>
      <c r="E93" s="41"/>
      <c r="F93" s="16"/>
    </row>
    <row r="94" spans="1:18" ht="12" customHeight="1" x14ac:dyDescent="0.3">
      <c r="A94" s="54"/>
      <c r="B94" s="18"/>
      <c r="C94" s="9"/>
      <c r="E94" s="41"/>
      <c r="F94" s="4"/>
    </row>
    <row r="95" spans="1:18" ht="12" customHeight="1" x14ac:dyDescent="0.3">
      <c r="A95" s="54"/>
      <c r="B95" s="18"/>
      <c r="C95" s="9"/>
      <c r="E95" s="14" t="s">
        <v>39</v>
      </c>
      <c r="F95" s="4"/>
    </row>
    <row r="96" spans="1:18" ht="13" customHeight="1" x14ac:dyDescent="0.3">
      <c r="A96" s="54"/>
      <c r="B96" s="9"/>
      <c r="C96" s="9"/>
      <c r="E96" s="9"/>
      <c r="F96" s="4"/>
    </row>
    <row r="97" spans="1:6" x14ac:dyDescent="0.4">
      <c r="A97" s="6"/>
      <c r="B97" s="9"/>
      <c r="C97" s="9"/>
      <c r="E97" s="9"/>
      <c r="F97" s="4"/>
    </row>
    <row r="98" spans="1:6" x14ac:dyDescent="0.4">
      <c r="A98" s="6"/>
      <c r="B98" s="9"/>
      <c r="C98" s="9"/>
      <c r="E98" s="9"/>
      <c r="F98" s="4"/>
    </row>
    <row r="99" spans="1:6" ht="15" customHeight="1" x14ac:dyDescent="0.3">
      <c r="A99" s="9"/>
      <c r="B99" s="9"/>
      <c r="C99" s="9"/>
      <c r="E99" s="9"/>
      <c r="F99" s="4"/>
    </row>
    <row r="100" spans="1:6" ht="12" customHeight="1" x14ac:dyDescent="0.3">
      <c r="A100" s="9"/>
      <c r="B100" s="9"/>
      <c r="C100" s="9"/>
      <c r="E100" s="9"/>
      <c r="F100" s="4"/>
    </row>
    <row r="101" spans="1:6" ht="12" customHeight="1" x14ac:dyDescent="0.4">
      <c r="A101" s="6"/>
      <c r="B101" s="9"/>
      <c r="C101" s="9"/>
      <c r="E101" s="9"/>
      <c r="F101" s="4"/>
    </row>
    <row r="102" spans="1:6" ht="12" customHeight="1" x14ac:dyDescent="0.4">
      <c r="A102" s="6"/>
      <c r="B102" s="9"/>
      <c r="C102" s="9"/>
      <c r="E102" s="9"/>
      <c r="F102" s="4"/>
    </row>
    <row r="103" spans="1:6" ht="12" customHeight="1" x14ac:dyDescent="0.4">
      <c r="A103" s="6"/>
      <c r="B103" s="9"/>
      <c r="C103" s="9"/>
      <c r="E103" s="9"/>
      <c r="F103" s="4"/>
    </row>
    <row r="104" spans="1:6" ht="12" customHeight="1" x14ac:dyDescent="0.4">
      <c r="A104" s="6"/>
      <c r="B104" s="9"/>
      <c r="C104" s="9"/>
      <c r="E104" s="9"/>
      <c r="F104" s="4"/>
    </row>
    <row r="105" spans="1:6" ht="12" customHeight="1" x14ac:dyDescent="0.4">
      <c r="A105" s="6"/>
      <c r="B105" s="9"/>
      <c r="C105" s="9"/>
      <c r="E105" s="9"/>
      <c r="F105" s="4"/>
    </row>
    <row r="106" spans="1:6" ht="12" customHeight="1" x14ac:dyDescent="0.4">
      <c r="A106" s="6"/>
      <c r="B106" s="9"/>
      <c r="C106" s="9"/>
      <c r="E106" s="9"/>
      <c r="F106" s="4"/>
    </row>
    <row r="107" spans="1:6" x14ac:dyDescent="0.4">
      <c r="A107" s="6"/>
      <c r="B107" s="9"/>
      <c r="C107" s="9"/>
      <c r="E107" s="9"/>
      <c r="F107" s="4"/>
    </row>
    <row r="108" spans="1:6" x14ac:dyDescent="0.4">
      <c r="A108" s="6"/>
      <c r="B108" s="9"/>
      <c r="C108" s="9"/>
      <c r="E108" s="9"/>
      <c r="F108" s="4"/>
    </row>
    <row r="109" spans="1:6" x14ac:dyDescent="0.4">
      <c r="A109" s="6"/>
      <c r="B109" s="9"/>
      <c r="C109" s="9"/>
      <c r="E109" s="9"/>
      <c r="F109" s="4"/>
    </row>
    <row r="110" spans="1:6" x14ac:dyDescent="0.4">
      <c r="A110" s="6"/>
      <c r="B110" s="9"/>
      <c r="C110" s="9"/>
      <c r="E110" s="9"/>
      <c r="F110" s="4"/>
    </row>
    <row r="111" spans="1:6" x14ac:dyDescent="0.4">
      <c r="A111" s="6"/>
      <c r="B111" s="9"/>
      <c r="C111" s="9"/>
      <c r="E111" s="9"/>
      <c r="F111" s="4"/>
    </row>
    <row r="112" spans="1:6" x14ac:dyDescent="0.4">
      <c r="A112" s="6"/>
      <c r="B112" s="9"/>
      <c r="C112" s="9"/>
      <c r="E112" s="9"/>
      <c r="F112" s="4"/>
    </row>
    <row r="113" spans="1:6" x14ac:dyDescent="0.4">
      <c r="A113" s="6"/>
      <c r="B113" s="9"/>
      <c r="C113" s="9"/>
      <c r="E113" s="9"/>
      <c r="F113" s="4"/>
    </row>
    <row r="114" spans="1:6" x14ac:dyDescent="0.4">
      <c r="A114" s="6"/>
      <c r="B114" s="9"/>
      <c r="C114" s="9"/>
      <c r="E114" s="9"/>
      <c r="F114" s="4"/>
    </row>
    <row r="115" spans="1:6" x14ac:dyDescent="0.4">
      <c r="A115" s="6"/>
      <c r="B115" s="9"/>
      <c r="C115" s="9"/>
      <c r="E115" s="9"/>
      <c r="F115" s="4"/>
    </row>
    <row r="116" spans="1:6" x14ac:dyDescent="0.4">
      <c r="A116" s="6"/>
      <c r="B116" s="9"/>
      <c r="C116" s="9"/>
      <c r="E116" s="9"/>
      <c r="F116" s="4"/>
    </row>
    <row r="117" spans="1:6" x14ac:dyDescent="0.4">
      <c r="A117" s="6"/>
      <c r="B117" s="9"/>
      <c r="C117" s="9"/>
      <c r="E117" s="9"/>
      <c r="F117" s="4"/>
    </row>
    <row r="118" spans="1:6" x14ac:dyDescent="0.4">
      <c r="A118" s="6"/>
      <c r="B118" s="9"/>
      <c r="C118" s="9"/>
      <c r="E118" s="9"/>
      <c r="F118" s="4"/>
    </row>
    <row r="119" spans="1:6" x14ac:dyDescent="0.4">
      <c r="A119" s="6"/>
      <c r="B119" s="9"/>
      <c r="C119" s="9"/>
      <c r="E119" s="9"/>
      <c r="F119" s="4"/>
    </row>
    <row r="120" spans="1:6" x14ac:dyDescent="0.4">
      <c r="A120" s="6"/>
      <c r="B120" s="9"/>
      <c r="C120" s="9"/>
      <c r="E120" s="9"/>
      <c r="F120" s="4"/>
    </row>
    <row r="121" spans="1:6" x14ac:dyDescent="0.4">
      <c r="A121" s="6"/>
      <c r="B121" s="9"/>
      <c r="C121" s="9"/>
      <c r="E121" s="9"/>
      <c r="F121" s="4"/>
    </row>
    <row r="122" spans="1:6" x14ac:dyDescent="0.4">
      <c r="A122" s="6"/>
      <c r="B122" s="9"/>
      <c r="C122" s="9"/>
      <c r="E122" s="9"/>
      <c r="F122" s="4"/>
    </row>
    <row r="123" spans="1:6" x14ac:dyDescent="0.4">
      <c r="A123" s="6"/>
      <c r="B123" s="9"/>
      <c r="C123" s="9"/>
      <c r="E123" s="9"/>
      <c r="F123" s="4"/>
    </row>
    <row r="124" spans="1:6" x14ac:dyDescent="0.4">
      <c r="A124" s="6"/>
      <c r="B124" s="9"/>
      <c r="C124" s="9"/>
      <c r="E124" s="9"/>
      <c r="F124" s="4"/>
    </row>
    <row r="125" spans="1:6" x14ac:dyDescent="0.4">
      <c r="A125" s="6"/>
      <c r="B125" s="9"/>
      <c r="C125" s="9"/>
      <c r="E125" s="9"/>
      <c r="F125" s="4"/>
    </row>
    <row r="126" spans="1:6" x14ac:dyDescent="0.4">
      <c r="A126" s="6"/>
      <c r="B126" s="9"/>
      <c r="C126" s="9"/>
      <c r="E126" s="9"/>
      <c r="F126" s="4"/>
    </row>
    <row r="127" spans="1:6" x14ac:dyDescent="0.4">
      <c r="A127" s="6"/>
      <c r="B127" s="9"/>
      <c r="C127" s="9"/>
      <c r="E127" s="9"/>
      <c r="F127" s="4"/>
    </row>
    <row r="128" spans="1:6" x14ac:dyDescent="0.4">
      <c r="A128" s="6"/>
      <c r="B128" s="9"/>
      <c r="C128" s="9"/>
      <c r="E128" s="9"/>
      <c r="F128" s="4"/>
    </row>
    <row r="129" spans="1:6" x14ac:dyDescent="0.4">
      <c r="A129" s="6"/>
      <c r="B129" s="9"/>
      <c r="C129" s="9"/>
      <c r="E129" s="9"/>
      <c r="F129" s="4"/>
    </row>
    <row r="130" spans="1:6" x14ac:dyDescent="0.4">
      <c r="A130" s="6"/>
      <c r="B130" s="9"/>
      <c r="C130" s="9"/>
      <c r="E130" s="9"/>
      <c r="F130" s="4"/>
    </row>
    <row r="131" spans="1:6" x14ac:dyDescent="0.4">
      <c r="A131" s="6"/>
      <c r="B131" s="9"/>
      <c r="C131" s="9"/>
      <c r="E131" s="9"/>
      <c r="F131" s="4"/>
    </row>
    <row r="132" spans="1:6" x14ac:dyDescent="0.4">
      <c r="A132" s="6"/>
      <c r="B132" s="9"/>
      <c r="C132" s="9"/>
      <c r="E132" s="9"/>
      <c r="F132" s="4"/>
    </row>
    <row r="133" spans="1:6" x14ac:dyDescent="0.4">
      <c r="A133" s="6"/>
      <c r="B133" s="9"/>
      <c r="C133" s="9"/>
      <c r="E133" s="9"/>
      <c r="F133" s="4"/>
    </row>
    <row r="134" spans="1:6" x14ac:dyDescent="0.4">
      <c r="A134" s="6"/>
      <c r="B134" s="9"/>
      <c r="C134" s="9"/>
      <c r="E134" s="9"/>
      <c r="F134" s="4"/>
    </row>
    <row r="135" spans="1:6" x14ac:dyDescent="0.4">
      <c r="A135" s="6"/>
      <c r="B135" s="9"/>
      <c r="C135" s="9"/>
      <c r="E135" s="9"/>
      <c r="F135" s="4"/>
    </row>
    <row r="136" spans="1:6" x14ac:dyDescent="0.4">
      <c r="A136" s="6"/>
      <c r="B136" s="9"/>
      <c r="C136" s="9"/>
      <c r="E136" s="9"/>
      <c r="F136" s="4"/>
    </row>
    <row r="137" spans="1:6" x14ac:dyDescent="0.4">
      <c r="A137" s="6"/>
      <c r="B137" s="9"/>
      <c r="C137" s="9"/>
      <c r="E137" s="9"/>
      <c r="F137" s="4"/>
    </row>
    <row r="138" spans="1:6" x14ac:dyDescent="0.4">
      <c r="A138" s="6"/>
      <c r="B138" s="9"/>
      <c r="C138" s="9"/>
      <c r="E138" s="9"/>
      <c r="F138" s="4"/>
    </row>
    <row r="139" spans="1:6" x14ac:dyDescent="0.4">
      <c r="A139" s="6"/>
      <c r="B139" s="9"/>
      <c r="C139" s="9"/>
      <c r="E139" s="9"/>
      <c r="F139" s="4"/>
    </row>
    <row r="140" spans="1:6" x14ac:dyDescent="0.4">
      <c r="A140" s="6"/>
      <c r="B140" s="9"/>
      <c r="C140" s="9"/>
      <c r="E140" s="9"/>
      <c r="F140" s="4"/>
    </row>
    <row r="141" spans="1:6" x14ac:dyDescent="0.4">
      <c r="A141" s="6"/>
      <c r="B141" s="9"/>
      <c r="C141" s="9"/>
      <c r="E141" s="9"/>
      <c r="F141" s="4"/>
    </row>
    <row r="142" spans="1:6" x14ac:dyDescent="0.4">
      <c r="A142" s="6"/>
      <c r="B142" s="9"/>
      <c r="C142" s="9"/>
      <c r="E142" s="9"/>
      <c r="F142" s="4"/>
    </row>
    <row r="143" spans="1:6" x14ac:dyDescent="0.4">
      <c r="A143" s="6"/>
      <c r="B143" s="9"/>
      <c r="C143" s="9"/>
      <c r="E143" s="9"/>
      <c r="F143" s="4"/>
    </row>
    <row r="144" spans="1:6" x14ac:dyDescent="0.4">
      <c r="A144" s="6"/>
      <c r="B144" s="9"/>
      <c r="C144" s="9"/>
      <c r="E144" s="9"/>
      <c r="F144" s="4"/>
    </row>
    <row r="145" spans="1:6" x14ac:dyDescent="0.4">
      <c r="A145" s="6"/>
      <c r="B145" s="9"/>
      <c r="C145" s="9"/>
      <c r="E145" s="9"/>
      <c r="F145" s="4"/>
    </row>
    <row r="146" spans="1:6" x14ac:dyDescent="0.4">
      <c r="A146" s="6"/>
      <c r="B146" s="9"/>
      <c r="C146" s="9"/>
      <c r="E146" s="9"/>
      <c r="F146" s="4"/>
    </row>
    <row r="147" spans="1:6" x14ac:dyDescent="0.4">
      <c r="A147" s="6"/>
      <c r="B147" s="9"/>
      <c r="C147" s="9"/>
      <c r="E147" s="9"/>
      <c r="F147" s="4"/>
    </row>
    <row r="148" spans="1:6" x14ac:dyDescent="0.4">
      <c r="A148" s="6"/>
      <c r="B148" s="9"/>
      <c r="C148" s="9"/>
      <c r="E148" s="9"/>
      <c r="F148" s="4"/>
    </row>
    <row r="149" spans="1:6" x14ac:dyDescent="0.4">
      <c r="A149" s="6"/>
      <c r="B149" s="9"/>
      <c r="C149" s="9"/>
      <c r="E149" s="9"/>
      <c r="F149" s="4"/>
    </row>
    <row r="150" spans="1:6" x14ac:dyDescent="0.4">
      <c r="A150" s="6"/>
      <c r="B150" s="9"/>
      <c r="C150" s="9"/>
      <c r="E150" s="9"/>
      <c r="F150" s="4"/>
    </row>
    <row r="151" spans="1:6" x14ac:dyDescent="0.4">
      <c r="A151" s="6"/>
      <c r="B151" s="9"/>
      <c r="C151" s="9"/>
      <c r="E151" s="9"/>
      <c r="F151" s="4"/>
    </row>
    <row r="152" spans="1:6" x14ac:dyDescent="0.4">
      <c r="A152" s="6"/>
      <c r="B152" s="9"/>
      <c r="C152" s="9"/>
      <c r="E152" s="9"/>
      <c r="F152" s="4"/>
    </row>
    <row r="153" spans="1:6" x14ac:dyDescent="0.4">
      <c r="A153" s="6"/>
      <c r="B153" s="9"/>
      <c r="C153" s="9"/>
      <c r="E153" s="9"/>
      <c r="F153" s="4"/>
    </row>
    <row r="154" spans="1:6" x14ac:dyDescent="0.4">
      <c r="A154" s="6"/>
      <c r="B154" s="9"/>
      <c r="C154" s="9"/>
      <c r="E154" s="9"/>
      <c r="F154" s="4"/>
    </row>
    <row r="155" spans="1:6" x14ac:dyDescent="0.4">
      <c r="A155" s="6"/>
      <c r="B155" s="9"/>
      <c r="C155" s="9"/>
      <c r="E155" s="9"/>
      <c r="F155" s="4"/>
    </row>
    <row r="156" spans="1:6" x14ac:dyDescent="0.4">
      <c r="A156" s="6"/>
      <c r="B156" s="9"/>
      <c r="C156" s="9"/>
      <c r="E156" s="9"/>
      <c r="F156" s="4"/>
    </row>
    <row r="157" spans="1:6" x14ac:dyDescent="0.4">
      <c r="A157" s="6"/>
      <c r="B157" s="9"/>
      <c r="C157" s="9"/>
      <c r="E157" s="9"/>
      <c r="F157" s="4"/>
    </row>
    <row r="158" spans="1:6" x14ac:dyDescent="0.4">
      <c r="A158" s="6"/>
      <c r="B158" s="9"/>
      <c r="C158" s="9"/>
      <c r="E158" s="9"/>
      <c r="F158" s="4"/>
    </row>
    <row r="159" spans="1:6" x14ac:dyDescent="0.4">
      <c r="A159" s="6"/>
      <c r="B159" s="9"/>
      <c r="C159" s="9"/>
      <c r="E159" s="9"/>
      <c r="F159" s="4"/>
    </row>
    <row r="160" spans="1:6" x14ac:dyDescent="0.4">
      <c r="A160" s="6"/>
      <c r="B160" s="9"/>
      <c r="C160" s="9"/>
      <c r="E160" s="9"/>
      <c r="F160" s="4"/>
    </row>
    <row r="161" spans="1:6" x14ac:dyDescent="0.4">
      <c r="A161" s="6"/>
      <c r="B161" s="9"/>
      <c r="C161" s="9"/>
      <c r="E161" s="9"/>
      <c r="F161" s="4"/>
    </row>
    <row r="162" spans="1:6" x14ac:dyDescent="0.4">
      <c r="A162" s="6"/>
      <c r="B162" s="9"/>
      <c r="C162" s="9"/>
      <c r="E162" s="9"/>
      <c r="F162" s="4"/>
    </row>
    <row r="163" spans="1:6" x14ac:dyDescent="0.4">
      <c r="A163" s="6"/>
      <c r="B163" s="9"/>
      <c r="C163" s="9"/>
      <c r="E163" s="9"/>
      <c r="F163" s="4"/>
    </row>
    <row r="164" spans="1:6" x14ac:dyDescent="0.4">
      <c r="A164" s="6"/>
      <c r="B164" s="9"/>
      <c r="C164" s="9"/>
      <c r="E164" s="9"/>
      <c r="F164" s="4"/>
    </row>
    <row r="165" spans="1:6" x14ac:dyDescent="0.4">
      <c r="A165" s="6"/>
      <c r="B165" s="9"/>
      <c r="C165" s="9"/>
      <c r="E165" s="9"/>
      <c r="F165" s="4"/>
    </row>
    <row r="166" spans="1:6" x14ac:dyDescent="0.4">
      <c r="A166" s="6"/>
      <c r="B166" s="9"/>
      <c r="C166" s="9"/>
      <c r="E166" s="9"/>
      <c r="F166" s="4"/>
    </row>
    <row r="167" spans="1:6" x14ac:dyDescent="0.4">
      <c r="A167" s="6"/>
      <c r="B167" s="9"/>
      <c r="C167" s="9"/>
      <c r="E167" s="9"/>
      <c r="F167" s="4"/>
    </row>
    <row r="168" spans="1:6" x14ac:dyDescent="0.4">
      <c r="A168" s="6"/>
      <c r="B168" s="9"/>
      <c r="C168" s="9"/>
      <c r="E168" s="9"/>
      <c r="F168" s="4"/>
    </row>
    <row r="169" spans="1:6" x14ac:dyDescent="0.4">
      <c r="A169" s="6"/>
      <c r="B169" s="9"/>
      <c r="C169" s="9"/>
      <c r="E169" s="9"/>
      <c r="F169" s="4"/>
    </row>
    <row r="170" spans="1:6" x14ac:dyDescent="0.4">
      <c r="A170" s="6"/>
      <c r="B170" s="9"/>
      <c r="C170" s="9"/>
      <c r="E170" s="9"/>
      <c r="F170" s="4"/>
    </row>
    <row r="171" spans="1:6" x14ac:dyDescent="0.4">
      <c r="A171" s="6"/>
      <c r="B171" s="9"/>
      <c r="C171" s="9"/>
      <c r="E171" s="9"/>
      <c r="F171" s="4"/>
    </row>
    <row r="172" spans="1:6" x14ac:dyDescent="0.4">
      <c r="A172" s="6"/>
      <c r="B172" s="9"/>
      <c r="C172" s="9"/>
      <c r="E172" s="9"/>
      <c r="F172" s="4"/>
    </row>
    <row r="173" spans="1:6" x14ac:dyDescent="0.4">
      <c r="A173" s="6"/>
      <c r="B173" s="9"/>
      <c r="C173" s="9"/>
      <c r="E173" s="9"/>
      <c r="F173" s="4"/>
    </row>
    <row r="174" spans="1:6" x14ac:dyDescent="0.4">
      <c r="A174" s="6"/>
      <c r="B174" s="9"/>
      <c r="C174" s="9"/>
      <c r="E174" s="9"/>
      <c r="F174" s="4"/>
    </row>
    <row r="175" spans="1:6" x14ac:dyDescent="0.4">
      <c r="A175" s="6"/>
      <c r="B175" s="9"/>
      <c r="C175" s="9"/>
      <c r="E175" s="9"/>
      <c r="F175" s="4"/>
    </row>
    <row r="176" spans="1:6" x14ac:dyDescent="0.4">
      <c r="A176" s="6"/>
      <c r="B176" s="9"/>
      <c r="C176" s="9"/>
      <c r="E176" s="9"/>
      <c r="F176" s="4"/>
    </row>
    <row r="177" spans="1:6" x14ac:dyDescent="0.4">
      <c r="A177" s="6"/>
      <c r="B177" s="9"/>
      <c r="C177" s="9"/>
      <c r="E177" s="9"/>
      <c r="F177" s="4"/>
    </row>
    <row r="178" spans="1:6" x14ac:dyDescent="0.4">
      <c r="A178" s="6"/>
      <c r="B178" s="9"/>
      <c r="C178" s="9"/>
      <c r="E178" s="9"/>
      <c r="F178" s="4"/>
    </row>
    <row r="179" spans="1:6" x14ac:dyDescent="0.4">
      <c r="A179" s="6"/>
      <c r="B179" s="9"/>
      <c r="C179" s="9"/>
      <c r="E179" s="9"/>
      <c r="F179" s="4"/>
    </row>
    <row r="180" spans="1:6" x14ac:dyDescent="0.4">
      <c r="A180" s="6"/>
      <c r="B180" s="9"/>
      <c r="C180" s="9"/>
      <c r="E180" s="9"/>
      <c r="F180" s="4"/>
    </row>
    <row r="181" spans="1:6" x14ac:dyDescent="0.4">
      <c r="A181" s="6"/>
      <c r="B181" s="9"/>
      <c r="C181" s="9"/>
      <c r="E181" s="9"/>
      <c r="F181" s="4"/>
    </row>
    <row r="182" spans="1:6" x14ac:dyDescent="0.4">
      <c r="A182" s="6"/>
      <c r="B182" s="9"/>
      <c r="C182" s="9"/>
      <c r="E182" s="9"/>
      <c r="F182" s="4"/>
    </row>
    <row r="183" spans="1:6" x14ac:dyDescent="0.4">
      <c r="A183" s="6"/>
      <c r="B183" s="9"/>
      <c r="C183" s="9"/>
      <c r="E183" s="9"/>
      <c r="F183" s="4"/>
    </row>
    <row r="184" spans="1:6" x14ac:dyDescent="0.4">
      <c r="A184" s="6"/>
      <c r="B184" s="9"/>
      <c r="C184" s="9"/>
      <c r="E184" s="9"/>
      <c r="F184" s="4"/>
    </row>
    <row r="185" spans="1:6" x14ac:dyDescent="0.4">
      <c r="A185" s="6"/>
      <c r="B185" s="9"/>
      <c r="C185" s="9"/>
      <c r="E185" s="9"/>
      <c r="F185" s="4"/>
    </row>
    <row r="186" spans="1:6" x14ac:dyDescent="0.4">
      <c r="A186" s="6"/>
      <c r="B186" s="9"/>
      <c r="C186" s="9"/>
      <c r="E186" s="9"/>
      <c r="F186" s="4"/>
    </row>
    <row r="187" spans="1:6" x14ac:dyDescent="0.4">
      <c r="A187" s="6"/>
      <c r="B187" s="9"/>
      <c r="C187" s="9"/>
      <c r="E187" s="9"/>
      <c r="F187" s="4"/>
    </row>
    <row r="188" spans="1:6" x14ac:dyDescent="0.4">
      <c r="A188" s="6"/>
      <c r="B188" s="9"/>
      <c r="C188" s="9"/>
      <c r="E188" s="9"/>
      <c r="F188" s="4"/>
    </row>
    <row r="189" spans="1:6" x14ac:dyDescent="0.4">
      <c r="A189" s="6"/>
      <c r="B189" s="9"/>
      <c r="C189" s="9"/>
      <c r="E189" s="9"/>
      <c r="F189" s="4"/>
    </row>
    <row r="190" spans="1:6" x14ac:dyDescent="0.4">
      <c r="A190" s="6"/>
      <c r="B190" s="9"/>
      <c r="C190" s="9"/>
      <c r="E190" s="9"/>
      <c r="F190" s="4"/>
    </row>
    <row r="191" spans="1:6" x14ac:dyDescent="0.4">
      <c r="A191" s="6"/>
      <c r="B191" s="9"/>
      <c r="C191" s="9"/>
      <c r="E191" s="9"/>
      <c r="F191" s="4"/>
    </row>
    <row r="192" spans="1:6" x14ac:dyDescent="0.4">
      <c r="A192" s="6"/>
      <c r="B192" s="9"/>
      <c r="C192" s="9"/>
      <c r="E192" s="9"/>
      <c r="F192" s="4"/>
    </row>
    <row r="193" spans="1:6" x14ac:dyDescent="0.4">
      <c r="A193" s="6"/>
      <c r="B193" s="9"/>
      <c r="C193" s="9"/>
      <c r="E193" s="9"/>
      <c r="F193" s="4"/>
    </row>
    <row r="194" spans="1:6" x14ac:dyDescent="0.4">
      <c r="A194" s="6"/>
      <c r="B194" s="9"/>
      <c r="C194" s="9"/>
      <c r="E194" s="9"/>
      <c r="F194" s="4"/>
    </row>
    <row r="195" spans="1:6" x14ac:dyDescent="0.4">
      <c r="A195" s="6"/>
      <c r="B195" s="9"/>
      <c r="C195" s="9"/>
      <c r="E195" s="9"/>
      <c r="F195" s="4"/>
    </row>
    <row r="196" spans="1:6" x14ac:dyDescent="0.4">
      <c r="A196" s="6"/>
      <c r="B196" s="2"/>
      <c r="C196" s="2"/>
      <c r="E196" s="2"/>
      <c r="F196" s="3"/>
    </row>
    <row r="197" spans="1:6" x14ac:dyDescent="0.4">
      <c r="A197" s="6"/>
      <c r="B197" s="2"/>
      <c r="C197" s="2"/>
      <c r="E197" s="2"/>
      <c r="F197" s="3"/>
    </row>
    <row r="198" spans="1:6" x14ac:dyDescent="0.4">
      <c r="A198" s="6"/>
      <c r="B198" s="2"/>
      <c r="C198" s="2"/>
      <c r="E198" s="2"/>
      <c r="F198" s="3"/>
    </row>
    <row r="199" spans="1:6" x14ac:dyDescent="0.4">
      <c r="A199" s="6"/>
      <c r="B199" s="2"/>
      <c r="C199" s="2"/>
      <c r="E199" s="2"/>
      <c r="F199" s="3"/>
    </row>
    <row r="200" spans="1:6" x14ac:dyDescent="0.4">
      <c r="A200" s="6"/>
      <c r="B200" s="2"/>
      <c r="C200" s="2"/>
      <c r="E200" s="2"/>
      <c r="F200" s="3"/>
    </row>
    <row r="201" spans="1:6" x14ac:dyDescent="0.4">
      <c r="A201" s="7"/>
      <c r="B201" s="2"/>
      <c r="C201" s="2"/>
      <c r="E201" s="2"/>
      <c r="F201" s="3"/>
    </row>
    <row r="202" spans="1:6" x14ac:dyDescent="0.4">
      <c r="A202" s="7"/>
      <c r="B202" s="2"/>
      <c r="C202" s="2"/>
      <c r="E202" s="2"/>
      <c r="F202" s="3"/>
    </row>
    <row r="203" spans="1:6" x14ac:dyDescent="0.4">
      <c r="A203" s="7"/>
      <c r="B203" s="2"/>
      <c r="C203" s="2"/>
      <c r="E203" s="2"/>
      <c r="F203" s="3"/>
    </row>
    <row r="204" spans="1:6" x14ac:dyDescent="0.4">
      <c r="A204" s="7"/>
      <c r="B204" s="2"/>
      <c r="C204" s="2"/>
      <c r="E204" s="2"/>
      <c r="F204" s="3"/>
    </row>
    <row r="205" spans="1:6" x14ac:dyDescent="0.4">
      <c r="A205" s="7"/>
      <c r="B205" s="2"/>
      <c r="C205" s="2"/>
      <c r="E205" s="2"/>
      <c r="F205" s="3"/>
    </row>
    <row r="206" spans="1:6" x14ac:dyDescent="0.4">
      <c r="A206" s="7"/>
      <c r="B206" s="2"/>
      <c r="C206" s="2"/>
      <c r="E206" s="2"/>
      <c r="F206" s="3"/>
    </row>
    <row r="207" spans="1:6" x14ac:dyDescent="0.4">
      <c r="A207" s="7"/>
      <c r="B207" s="2"/>
      <c r="C207" s="2"/>
      <c r="E207" s="2"/>
      <c r="F207" s="3"/>
    </row>
    <row r="208" spans="1:6" x14ac:dyDescent="0.4">
      <c r="A208" s="7"/>
      <c r="B208" s="2"/>
      <c r="C208" s="2"/>
      <c r="E208" s="2"/>
      <c r="F208" s="3"/>
    </row>
    <row r="209" spans="1:6" x14ac:dyDescent="0.4">
      <c r="A209" s="7"/>
      <c r="B209" s="2"/>
      <c r="C209" s="2"/>
      <c r="E209" s="2"/>
      <c r="F209" s="3"/>
    </row>
    <row r="210" spans="1:6" x14ac:dyDescent="0.4">
      <c r="A210" s="7"/>
      <c r="B210" s="2"/>
      <c r="C210" s="2"/>
      <c r="E210" s="2"/>
      <c r="F210" s="3"/>
    </row>
    <row r="211" spans="1:6" x14ac:dyDescent="0.4">
      <c r="A211" s="7"/>
      <c r="B211" s="2"/>
      <c r="C211" s="2"/>
      <c r="E211" s="2"/>
      <c r="F211" s="3"/>
    </row>
    <row r="212" spans="1:6" x14ac:dyDescent="0.4">
      <c r="A212" s="7"/>
      <c r="B212" s="2"/>
      <c r="C212" s="2"/>
      <c r="E212" s="2"/>
      <c r="F212" s="3"/>
    </row>
    <row r="213" spans="1:6" x14ac:dyDescent="0.4">
      <c r="A213" s="7"/>
      <c r="B213" s="2"/>
      <c r="C213" s="2"/>
      <c r="E213" s="2"/>
      <c r="F213" s="3"/>
    </row>
    <row r="214" spans="1:6" x14ac:dyDescent="0.4">
      <c r="A214" s="7"/>
      <c r="B214" s="2"/>
      <c r="C214" s="2"/>
      <c r="E214" s="2"/>
      <c r="F214" s="3"/>
    </row>
    <row r="215" spans="1:6" x14ac:dyDescent="0.4">
      <c r="A215" s="7"/>
      <c r="B215" s="2"/>
      <c r="C215" s="2"/>
      <c r="E215" s="2"/>
      <c r="F215" s="3"/>
    </row>
    <row r="216" spans="1:6" x14ac:dyDescent="0.4">
      <c r="A216" s="7"/>
      <c r="B216" s="2"/>
      <c r="C216" s="2"/>
      <c r="E216" s="2"/>
      <c r="F216" s="3"/>
    </row>
    <row r="217" spans="1:6" x14ac:dyDescent="0.4">
      <c r="A217" s="7"/>
      <c r="B217" s="2"/>
      <c r="C217" s="2"/>
      <c r="E217" s="2"/>
      <c r="F217" s="3"/>
    </row>
    <row r="218" spans="1:6" x14ac:dyDescent="0.4">
      <c r="A218" s="7"/>
      <c r="B218" s="2"/>
      <c r="C218" s="2"/>
      <c r="E218" s="2"/>
      <c r="F218" s="3"/>
    </row>
    <row r="219" spans="1:6" x14ac:dyDescent="0.4">
      <c r="A219" s="7"/>
      <c r="B219" s="2"/>
      <c r="C219" s="2"/>
      <c r="E219" s="2"/>
      <c r="F219" s="3"/>
    </row>
    <row r="220" spans="1:6" x14ac:dyDescent="0.4">
      <c r="A220" s="7"/>
      <c r="B220" s="2"/>
      <c r="C220" s="2"/>
      <c r="E220" s="2"/>
      <c r="F220" s="3"/>
    </row>
    <row r="221" spans="1:6" x14ac:dyDescent="0.4">
      <c r="A221" s="7"/>
      <c r="B221" s="2"/>
      <c r="C221" s="2"/>
      <c r="E221" s="2"/>
      <c r="F221" s="3"/>
    </row>
    <row r="222" spans="1:6" x14ac:dyDescent="0.4">
      <c r="A222" s="7"/>
      <c r="B222" s="2"/>
      <c r="C222" s="2"/>
      <c r="E222" s="2"/>
      <c r="F222" s="3"/>
    </row>
    <row r="223" spans="1:6" x14ac:dyDescent="0.4">
      <c r="A223" s="7"/>
      <c r="B223" s="2"/>
      <c r="C223" s="2"/>
      <c r="E223" s="2"/>
      <c r="F223" s="3"/>
    </row>
    <row r="224" spans="1:6" x14ac:dyDescent="0.4">
      <c r="A224" s="7"/>
      <c r="B224" s="2"/>
      <c r="C224" s="2"/>
      <c r="E224" s="2"/>
      <c r="F224" s="3"/>
    </row>
    <row r="225" spans="1:6" x14ac:dyDescent="0.4">
      <c r="A225" s="7"/>
      <c r="B225" s="2"/>
      <c r="C225" s="2"/>
      <c r="E225" s="2"/>
      <c r="F225" s="3"/>
    </row>
    <row r="226" spans="1:6" x14ac:dyDescent="0.4">
      <c r="A226" s="7"/>
      <c r="B226" s="2"/>
      <c r="C226" s="2"/>
      <c r="E226" s="2"/>
      <c r="F226" s="3"/>
    </row>
    <row r="227" spans="1:6" x14ac:dyDescent="0.4">
      <c r="A227" s="7"/>
      <c r="B227" s="2"/>
      <c r="C227" s="2"/>
      <c r="E227" s="2"/>
      <c r="F227" s="3"/>
    </row>
    <row r="228" spans="1:6" x14ac:dyDescent="0.4">
      <c r="A228" s="7"/>
      <c r="B228" s="2"/>
      <c r="C228" s="2"/>
      <c r="E228" s="2"/>
      <c r="F228" s="3"/>
    </row>
    <row r="229" spans="1:6" x14ac:dyDescent="0.4">
      <c r="A229" s="7"/>
      <c r="B229" s="2"/>
      <c r="C229" s="2"/>
      <c r="E229" s="2"/>
      <c r="F229" s="3"/>
    </row>
    <row r="230" spans="1:6" x14ac:dyDescent="0.4">
      <c r="A230" s="7"/>
      <c r="B230" s="2"/>
      <c r="C230" s="2"/>
      <c r="E230" s="2"/>
      <c r="F230" s="3"/>
    </row>
    <row r="231" spans="1:6" x14ac:dyDescent="0.4">
      <c r="A231" s="7"/>
      <c r="B231" s="2"/>
      <c r="C231" s="2"/>
      <c r="E231" s="2"/>
      <c r="F231" s="3"/>
    </row>
    <row r="232" spans="1:6" x14ac:dyDescent="0.4">
      <c r="A232" s="7"/>
      <c r="B232" s="2"/>
      <c r="C232" s="2"/>
      <c r="E232" s="2"/>
      <c r="F232" s="3"/>
    </row>
    <row r="233" spans="1:6" x14ac:dyDescent="0.4">
      <c r="A233" s="7"/>
      <c r="B233" s="2"/>
      <c r="C233" s="2"/>
      <c r="E233" s="2"/>
      <c r="F233" s="3"/>
    </row>
    <row r="234" spans="1:6" x14ac:dyDescent="0.4">
      <c r="A234" s="7"/>
      <c r="B234" s="2"/>
      <c r="C234" s="2"/>
      <c r="E234" s="2"/>
      <c r="F234" s="3"/>
    </row>
    <row r="235" spans="1:6" x14ac:dyDescent="0.4">
      <c r="A235" s="7"/>
      <c r="B235" s="2"/>
      <c r="C235" s="2"/>
      <c r="E235" s="2"/>
      <c r="F235" s="3"/>
    </row>
    <row r="236" spans="1:6" x14ac:dyDescent="0.4">
      <c r="A236" s="7"/>
      <c r="B236" s="2"/>
      <c r="C236" s="2"/>
      <c r="E236" s="2"/>
      <c r="F236" s="3"/>
    </row>
    <row r="237" spans="1:6" x14ac:dyDescent="0.4">
      <c r="A237" s="7"/>
      <c r="B237" s="2"/>
      <c r="C237" s="2"/>
      <c r="E237" s="2"/>
      <c r="F237" s="3"/>
    </row>
    <row r="238" spans="1:6" x14ac:dyDescent="0.4">
      <c r="A238" s="7"/>
      <c r="B238" s="2"/>
      <c r="C238" s="2"/>
      <c r="E238" s="2"/>
      <c r="F238" s="3"/>
    </row>
    <row r="239" spans="1:6" x14ac:dyDescent="0.4">
      <c r="A239" s="7"/>
      <c r="B239" s="2"/>
      <c r="C239" s="2"/>
      <c r="E239" s="2"/>
      <c r="F239" s="3"/>
    </row>
    <row r="240" spans="1:6" x14ac:dyDescent="0.4">
      <c r="A240" s="7"/>
      <c r="B240" s="2"/>
      <c r="C240" s="2"/>
      <c r="E240" s="2"/>
      <c r="F240" s="3"/>
    </row>
    <row r="241" spans="1:6" x14ac:dyDescent="0.4">
      <c r="A241" s="7"/>
      <c r="B241" s="2"/>
      <c r="C241" s="2"/>
      <c r="E241" s="2"/>
      <c r="F241" s="3"/>
    </row>
    <row r="242" spans="1:6" x14ac:dyDescent="0.4">
      <c r="A242" s="7"/>
      <c r="B242" s="2"/>
      <c r="C242" s="2"/>
      <c r="E242" s="2"/>
      <c r="F242" s="3"/>
    </row>
    <row r="243" spans="1:6" x14ac:dyDescent="0.4">
      <c r="A243" s="7"/>
      <c r="B243" s="2"/>
      <c r="C243" s="2"/>
      <c r="E243" s="2"/>
      <c r="F243" s="3"/>
    </row>
    <row r="244" spans="1:6" x14ac:dyDescent="0.4">
      <c r="A244" s="7"/>
      <c r="B244" s="2"/>
      <c r="C244" s="2"/>
      <c r="E244" s="2"/>
      <c r="F244" s="3"/>
    </row>
    <row r="245" spans="1:6" x14ac:dyDescent="0.4">
      <c r="A245" s="7"/>
      <c r="B245" s="2"/>
      <c r="C245" s="2"/>
      <c r="E245" s="2"/>
      <c r="F245" s="3"/>
    </row>
    <row r="246" spans="1:6" x14ac:dyDescent="0.4">
      <c r="A246" s="7"/>
      <c r="B246" s="2"/>
      <c r="C246" s="2"/>
      <c r="E246" s="2"/>
      <c r="F246" s="3"/>
    </row>
    <row r="247" spans="1:6" x14ac:dyDescent="0.4">
      <c r="A247" s="7"/>
      <c r="B247" s="2"/>
      <c r="C247" s="2"/>
      <c r="E247" s="2"/>
      <c r="F247" s="3"/>
    </row>
    <row r="248" spans="1:6" x14ac:dyDescent="0.4">
      <c r="A248" s="7"/>
      <c r="B248" s="2"/>
      <c r="C248" s="2"/>
      <c r="E248" s="2"/>
      <c r="F248" s="3"/>
    </row>
    <row r="249" spans="1:6" x14ac:dyDescent="0.4">
      <c r="A249" s="7"/>
      <c r="B249" s="2"/>
      <c r="C249" s="2"/>
      <c r="E249" s="2"/>
      <c r="F249" s="3"/>
    </row>
    <row r="250" spans="1:6" x14ac:dyDescent="0.4">
      <c r="A250" s="7"/>
      <c r="B250" s="2"/>
      <c r="C250" s="2"/>
      <c r="E250" s="2"/>
      <c r="F250" s="3"/>
    </row>
    <row r="251" spans="1:6" x14ac:dyDescent="0.4">
      <c r="A251" s="7"/>
      <c r="B251" s="2"/>
      <c r="C251" s="2"/>
      <c r="E251" s="2"/>
      <c r="F251" s="3"/>
    </row>
    <row r="252" spans="1:6" x14ac:dyDescent="0.4">
      <c r="A252" s="7"/>
      <c r="B252" s="2"/>
      <c r="C252" s="2"/>
      <c r="E252" s="2"/>
      <c r="F252" s="3"/>
    </row>
    <row r="253" spans="1:6" x14ac:dyDescent="0.4">
      <c r="A253" s="7"/>
      <c r="B253" s="2"/>
      <c r="C253" s="2"/>
      <c r="E253" s="2"/>
      <c r="F253" s="3"/>
    </row>
    <row r="254" spans="1:6" x14ac:dyDescent="0.4">
      <c r="A254" s="7"/>
      <c r="B254" s="2"/>
      <c r="C254" s="2"/>
      <c r="E254" s="2"/>
      <c r="F254" s="3"/>
    </row>
    <row r="255" spans="1:6" x14ac:dyDescent="0.4">
      <c r="A255" s="7"/>
      <c r="B255" s="2"/>
      <c r="C255" s="2"/>
      <c r="E255" s="2"/>
      <c r="F255" s="3"/>
    </row>
    <row r="256" spans="1:6" x14ac:dyDescent="0.4">
      <c r="A256" s="7"/>
      <c r="B256" s="2"/>
      <c r="C256" s="2"/>
      <c r="E256" s="2"/>
      <c r="F256" s="3"/>
    </row>
    <row r="257" spans="1:6" x14ac:dyDescent="0.4">
      <c r="A257" s="7"/>
      <c r="B257" s="2"/>
      <c r="C257" s="2"/>
      <c r="E257" s="2"/>
      <c r="F257" s="3"/>
    </row>
    <row r="258" spans="1:6" x14ac:dyDescent="0.4">
      <c r="A258" s="7"/>
      <c r="B258" s="2"/>
      <c r="C258" s="2"/>
      <c r="E258" s="2"/>
      <c r="F258" s="3"/>
    </row>
    <row r="259" spans="1:6" x14ac:dyDescent="0.4">
      <c r="A259" s="7"/>
      <c r="B259" s="2"/>
      <c r="C259" s="2"/>
      <c r="E259" s="2"/>
      <c r="F259" s="3"/>
    </row>
    <row r="260" spans="1:6" x14ac:dyDescent="0.4">
      <c r="A260" s="7"/>
      <c r="B260" s="2"/>
      <c r="C260" s="2"/>
      <c r="E260" s="2"/>
      <c r="F260" s="3"/>
    </row>
    <row r="261" spans="1:6" x14ac:dyDescent="0.4">
      <c r="A261" s="7"/>
      <c r="B261" s="2"/>
      <c r="C261" s="2"/>
      <c r="E261" s="2"/>
      <c r="F261" s="3"/>
    </row>
    <row r="262" spans="1:6" x14ac:dyDescent="0.4">
      <c r="A262" s="7"/>
      <c r="B262" s="2"/>
      <c r="C262" s="2"/>
      <c r="E262" s="2"/>
      <c r="F262" s="3"/>
    </row>
    <row r="263" spans="1:6" x14ac:dyDescent="0.4">
      <c r="A263" s="7"/>
      <c r="B263" s="2"/>
      <c r="C263" s="2"/>
      <c r="E263" s="2"/>
      <c r="F263" s="3"/>
    </row>
    <row r="264" spans="1:6" x14ac:dyDescent="0.4">
      <c r="A264" s="7"/>
      <c r="B264" s="2"/>
      <c r="C264" s="2"/>
      <c r="E264" s="2"/>
      <c r="F264" s="3"/>
    </row>
    <row r="265" spans="1:6" x14ac:dyDescent="0.4">
      <c r="A265" s="7"/>
      <c r="B265" s="2"/>
      <c r="C265" s="2"/>
      <c r="E265" s="2"/>
      <c r="F265" s="3"/>
    </row>
    <row r="266" spans="1:6" x14ac:dyDescent="0.4">
      <c r="A266" s="7"/>
      <c r="B266" s="2"/>
      <c r="C266" s="2"/>
      <c r="E266" s="2"/>
      <c r="F266" s="3"/>
    </row>
    <row r="267" spans="1:6" x14ac:dyDescent="0.4">
      <c r="A267" s="7"/>
      <c r="B267" s="2"/>
      <c r="C267" s="2"/>
      <c r="E267" s="2"/>
      <c r="F267" s="3"/>
    </row>
    <row r="268" spans="1:6" x14ac:dyDescent="0.4">
      <c r="A268" s="7"/>
      <c r="B268" s="2"/>
      <c r="C268" s="2"/>
      <c r="E268" s="2"/>
      <c r="F268" s="3"/>
    </row>
    <row r="269" spans="1:6" x14ac:dyDescent="0.4">
      <c r="A269" s="7"/>
      <c r="B269" s="2"/>
      <c r="C269" s="2"/>
      <c r="E269" s="2"/>
      <c r="F269" s="3"/>
    </row>
    <row r="270" spans="1:6" x14ac:dyDescent="0.4">
      <c r="A270" s="7"/>
      <c r="B270" s="2"/>
      <c r="C270" s="2"/>
      <c r="E270" s="2"/>
      <c r="F270" s="3"/>
    </row>
    <row r="271" spans="1:6" x14ac:dyDescent="0.4">
      <c r="A271" s="7"/>
      <c r="B271" s="2"/>
      <c r="C271" s="2"/>
      <c r="E271" s="2"/>
      <c r="F271" s="3"/>
    </row>
    <row r="272" spans="1:6" x14ac:dyDescent="0.4">
      <c r="A272" s="7"/>
      <c r="B272" s="2"/>
      <c r="C272" s="2"/>
      <c r="E272" s="2"/>
      <c r="F272" s="3"/>
    </row>
    <row r="273" spans="1:6" x14ac:dyDescent="0.4">
      <c r="A273" s="7"/>
      <c r="B273" s="2"/>
      <c r="C273" s="2"/>
      <c r="E273" s="2"/>
      <c r="F273" s="3"/>
    </row>
    <row r="274" spans="1:6" x14ac:dyDescent="0.4">
      <c r="A274" s="7"/>
      <c r="B274" s="2"/>
      <c r="C274" s="2"/>
      <c r="E274" s="2"/>
      <c r="F274" s="3"/>
    </row>
    <row r="275" spans="1:6" x14ac:dyDescent="0.4">
      <c r="A275" s="7"/>
      <c r="B275" s="2"/>
      <c r="C275" s="2"/>
      <c r="E275" s="2"/>
      <c r="F275" s="3"/>
    </row>
    <row r="276" spans="1:6" x14ac:dyDescent="0.4">
      <c r="A276" s="7"/>
      <c r="B276" s="2"/>
      <c r="C276" s="2"/>
      <c r="E276" s="2"/>
      <c r="F276" s="3"/>
    </row>
    <row r="277" spans="1:6" x14ac:dyDescent="0.4">
      <c r="A277" s="7"/>
      <c r="B277" s="2"/>
      <c r="C277" s="2"/>
      <c r="E277" s="2"/>
      <c r="F277" s="3"/>
    </row>
    <row r="278" spans="1:6" x14ac:dyDescent="0.4">
      <c r="A278" s="7"/>
      <c r="B278" s="2"/>
      <c r="C278" s="2"/>
      <c r="E278" s="2"/>
      <c r="F278" s="3"/>
    </row>
    <row r="279" spans="1:6" x14ac:dyDescent="0.4">
      <c r="A279" s="7"/>
      <c r="B279" s="2"/>
      <c r="C279" s="2"/>
      <c r="E279" s="2"/>
      <c r="F279" s="3"/>
    </row>
    <row r="280" spans="1:6" x14ac:dyDescent="0.4">
      <c r="A280" s="7"/>
      <c r="B280" s="2"/>
      <c r="C280" s="2"/>
      <c r="E280" s="2"/>
      <c r="F280" s="3"/>
    </row>
    <row r="281" spans="1:6" x14ac:dyDescent="0.4">
      <c r="A281" s="7"/>
      <c r="B281" s="2"/>
      <c r="C281" s="2"/>
      <c r="E281" s="2"/>
      <c r="F281" s="3"/>
    </row>
    <row r="282" spans="1:6" x14ac:dyDescent="0.4">
      <c r="A282" s="7"/>
      <c r="B282" s="2"/>
      <c r="C282" s="2"/>
      <c r="E282" s="2"/>
      <c r="F282" s="3"/>
    </row>
    <row r="283" spans="1:6" x14ac:dyDescent="0.4">
      <c r="A283" s="7"/>
      <c r="B283" s="2"/>
      <c r="C283" s="2"/>
      <c r="E283" s="2"/>
      <c r="F283" s="3"/>
    </row>
    <row r="284" spans="1:6" x14ac:dyDescent="0.4">
      <c r="A284" s="7"/>
      <c r="B284" s="2"/>
      <c r="C284" s="2"/>
      <c r="E284" s="2"/>
      <c r="F284" s="3"/>
    </row>
    <row r="285" spans="1:6" x14ac:dyDescent="0.4">
      <c r="A285" s="7"/>
      <c r="B285" s="2"/>
      <c r="C285" s="2"/>
      <c r="E285" s="2"/>
      <c r="F285" s="3"/>
    </row>
    <row r="286" spans="1:6" x14ac:dyDescent="0.4">
      <c r="A286" s="7"/>
      <c r="B286" s="2"/>
      <c r="C286" s="2"/>
      <c r="E286" s="2"/>
      <c r="F286" s="3"/>
    </row>
    <row r="287" spans="1:6" x14ac:dyDescent="0.4">
      <c r="A287" s="7"/>
      <c r="B287" s="2"/>
      <c r="C287" s="2"/>
      <c r="E287" s="2"/>
      <c r="F287" s="3"/>
    </row>
    <row r="288" spans="1:6" x14ac:dyDescent="0.4">
      <c r="A288" s="7"/>
      <c r="B288" s="2"/>
      <c r="C288" s="2"/>
      <c r="E288" s="2"/>
      <c r="F288" s="3"/>
    </row>
    <row r="289" spans="1:6" x14ac:dyDescent="0.4">
      <c r="A289" s="7"/>
      <c r="B289" s="2"/>
      <c r="C289" s="2"/>
      <c r="E289" s="2"/>
      <c r="F289" s="3"/>
    </row>
    <row r="290" spans="1:6" x14ac:dyDescent="0.4">
      <c r="A290" s="7"/>
      <c r="B290" s="2"/>
      <c r="C290" s="2"/>
      <c r="E290" s="2"/>
      <c r="F290" s="3"/>
    </row>
    <row r="291" spans="1:6" x14ac:dyDescent="0.4">
      <c r="A291" s="7"/>
      <c r="B291" s="2"/>
      <c r="C291" s="2"/>
      <c r="E291" s="2"/>
      <c r="F291" s="3"/>
    </row>
    <row r="292" spans="1:6" x14ac:dyDescent="0.4">
      <c r="A292" s="7"/>
      <c r="B292" s="2"/>
      <c r="C292" s="2"/>
      <c r="E292" s="2"/>
      <c r="F292" s="3"/>
    </row>
    <row r="293" spans="1:6" x14ac:dyDescent="0.4">
      <c r="A293" s="7"/>
      <c r="B293" s="2"/>
      <c r="C293" s="2"/>
      <c r="E293" s="2"/>
      <c r="F293" s="3"/>
    </row>
    <row r="294" spans="1:6" x14ac:dyDescent="0.4">
      <c r="A294" s="7"/>
      <c r="B294" s="2"/>
      <c r="C294" s="2"/>
      <c r="E294" s="2"/>
      <c r="F294" s="3"/>
    </row>
    <row r="295" spans="1:6" x14ac:dyDescent="0.4">
      <c r="A295" s="7"/>
      <c r="B295" s="2"/>
      <c r="C295" s="2"/>
      <c r="E295" s="2"/>
      <c r="F295" s="3"/>
    </row>
    <row r="296" spans="1:6" x14ac:dyDescent="0.4">
      <c r="A296" s="7"/>
      <c r="B296" s="2"/>
      <c r="C296" s="2"/>
      <c r="E296" s="2"/>
      <c r="F296" s="3"/>
    </row>
    <row r="297" spans="1:6" x14ac:dyDescent="0.4">
      <c r="A297" s="7"/>
      <c r="B297" s="2"/>
      <c r="C297" s="2"/>
      <c r="E297" s="2"/>
      <c r="F297" s="3"/>
    </row>
    <row r="298" spans="1:6" x14ac:dyDescent="0.4">
      <c r="A298" s="7"/>
      <c r="B298" s="2"/>
      <c r="C298" s="2"/>
      <c r="E298" s="2"/>
      <c r="F298" s="3"/>
    </row>
    <row r="299" spans="1:6" x14ac:dyDescent="0.4">
      <c r="A299" s="7"/>
      <c r="B299" s="2"/>
      <c r="C299" s="2"/>
      <c r="E299" s="2"/>
      <c r="F299" s="3"/>
    </row>
    <row r="300" spans="1:6" x14ac:dyDescent="0.4">
      <c r="A300" s="7"/>
      <c r="B300" s="2"/>
      <c r="C300" s="2"/>
      <c r="E300" s="2"/>
      <c r="F300" s="3"/>
    </row>
    <row r="301" spans="1:6" x14ac:dyDescent="0.4">
      <c r="A301" s="7"/>
      <c r="B301" s="2"/>
      <c r="C301" s="2"/>
      <c r="E301" s="2"/>
      <c r="F301" s="3"/>
    </row>
    <row r="302" spans="1:6" x14ac:dyDescent="0.4">
      <c r="A302" s="7"/>
      <c r="B302" s="2"/>
      <c r="C302" s="2"/>
      <c r="E302" s="2"/>
      <c r="F302" s="3"/>
    </row>
    <row r="303" spans="1:6" x14ac:dyDescent="0.4">
      <c r="A303" s="7"/>
      <c r="B303" s="2"/>
      <c r="C303" s="2"/>
      <c r="E303" s="2"/>
      <c r="F303" s="3"/>
    </row>
    <row r="304" spans="1:6" x14ac:dyDescent="0.4">
      <c r="A304" s="7"/>
      <c r="B304" s="2"/>
      <c r="C304" s="2"/>
      <c r="E304" s="2"/>
      <c r="F304" s="3"/>
    </row>
    <row r="305" spans="1:6" x14ac:dyDescent="0.4">
      <c r="A305" s="7"/>
      <c r="B305" s="2"/>
      <c r="C305" s="2"/>
      <c r="E305" s="2"/>
      <c r="F305" s="3"/>
    </row>
    <row r="306" spans="1:6" x14ac:dyDescent="0.4">
      <c r="A306" s="7"/>
      <c r="B306" s="2"/>
      <c r="C306" s="2"/>
      <c r="E306" s="2"/>
      <c r="F306" s="3"/>
    </row>
    <row r="307" spans="1:6" x14ac:dyDescent="0.4">
      <c r="A307" s="7"/>
      <c r="B307" s="2"/>
      <c r="C307" s="2"/>
      <c r="E307" s="2"/>
      <c r="F307" s="3"/>
    </row>
    <row r="308" spans="1:6" x14ac:dyDescent="0.4">
      <c r="A308" s="7"/>
      <c r="B308" s="2"/>
      <c r="C308" s="2"/>
      <c r="E308" s="2"/>
      <c r="F308" s="3"/>
    </row>
    <row r="309" spans="1:6" x14ac:dyDescent="0.4">
      <c r="A309" s="7"/>
      <c r="B309" s="2"/>
      <c r="C309" s="2"/>
      <c r="E309" s="2"/>
      <c r="F309" s="3"/>
    </row>
    <row r="310" spans="1:6" x14ac:dyDescent="0.4">
      <c r="A310" s="7"/>
      <c r="B310" s="2"/>
      <c r="C310" s="2"/>
      <c r="E310" s="2"/>
      <c r="F310" s="3"/>
    </row>
    <row r="311" spans="1:6" x14ac:dyDescent="0.4">
      <c r="A311" s="7"/>
      <c r="B311" s="2"/>
      <c r="C311" s="2"/>
      <c r="E311" s="2"/>
      <c r="F311" s="3"/>
    </row>
    <row r="312" spans="1:6" x14ac:dyDescent="0.4">
      <c r="A312" s="7"/>
      <c r="B312" s="2"/>
      <c r="C312" s="2"/>
      <c r="E312" s="2"/>
      <c r="F312" s="3"/>
    </row>
    <row r="313" spans="1:6" x14ac:dyDescent="0.4">
      <c r="A313" s="7"/>
      <c r="B313" s="2"/>
      <c r="C313" s="2"/>
      <c r="E313" s="2"/>
      <c r="F313" s="3"/>
    </row>
    <row r="314" spans="1:6" x14ac:dyDescent="0.4">
      <c r="A314" s="7"/>
      <c r="B314" s="2"/>
      <c r="C314" s="2"/>
      <c r="E314" s="2"/>
      <c r="F314" s="3"/>
    </row>
    <row r="315" spans="1:6" x14ac:dyDescent="0.4">
      <c r="A315" s="7"/>
      <c r="B315" s="2"/>
      <c r="C315" s="2"/>
      <c r="E315" s="2"/>
      <c r="F315" s="3"/>
    </row>
    <row r="316" spans="1:6" x14ac:dyDescent="0.4">
      <c r="A316" s="7"/>
      <c r="B316" s="2"/>
      <c r="C316" s="2"/>
      <c r="E316" s="2"/>
      <c r="F316" s="3"/>
    </row>
    <row r="317" spans="1:6" x14ac:dyDescent="0.4">
      <c r="A317" s="7"/>
      <c r="B317" s="2"/>
      <c r="C317" s="2"/>
      <c r="E317" s="2"/>
      <c r="F317" s="3"/>
    </row>
    <row r="318" spans="1:6" x14ac:dyDescent="0.4">
      <c r="A318" s="7"/>
      <c r="B318" s="2"/>
      <c r="C318" s="2"/>
      <c r="E318" s="2"/>
      <c r="F318" s="3"/>
    </row>
    <row r="319" spans="1:6" x14ac:dyDescent="0.4">
      <c r="A319" s="7"/>
      <c r="B319" s="2"/>
      <c r="C319" s="2"/>
      <c r="E319" s="2"/>
      <c r="F319" s="3"/>
    </row>
    <row r="320" spans="1:6" x14ac:dyDescent="0.4">
      <c r="A320" s="7"/>
      <c r="B320" s="2"/>
      <c r="C320" s="2"/>
      <c r="E320" s="2"/>
      <c r="F320" s="3"/>
    </row>
    <row r="321" spans="1:6" x14ac:dyDescent="0.4">
      <c r="A321" s="7"/>
      <c r="B321" s="2"/>
      <c r="C321" s="2"/>
      <c r="E321" s="2"/>
      <c r="F321" s="3"/>
    </row>
    <row r="322" spans="1:6" x14ac:dyDescent="0.4">
      <c r="A322" s="7"/>
      <c r="B322" s="2"/>
      <c r="C322" s="2"/>
      <c r="E322" s="2"/>
      <c r="F322" s="3"/>
    </row>
    <row r="323" spans="1:6" x14ac:dyDescent="0.4">
      <c r="A323" s="7"/>
      <c r="B323" s="2"/>
      <c r="C323" s="2"/>
      <c r="E323" s="2"/>
      <c r="F323" s="3"/>
    </row>
    <row r="324" spans="1:6" x14ac:dyDescent="0.4">
      <c r="A324" s="7"/>
      <c r="B324" s="2"/>
      <c r="C324" s="2"/>
      <c r="E324" s="2"/>
      <c r="F324" s="3"/>
    </row>
    <row r="325" spans="1:6" x14ac:dyDescent="0.4">
      <c r="A325" s="7"/>
      <c r="B325" s="2"/>
      <c r="C325" s="2"/>
      <c r="E325" s="2"/>
      <c r="F325" s="3"/>
    </row>
    <row r="326" spans="1:6" x14ac:dyDescent="0.4">
      <c r="A326" s="7"/>
      <c r="B326" s="2"/>
      <c r="C326" s="2"/>
      <c r="E326" s="2"/>
      <c r="F326" s="3"/>
    </row>
    <row r="327" spans="1:6" x14ac:dyDescent="0.4">
      <c r="A327" s="7"/>
      <c r="B327" s="2"/>
      <c r="C327" s="2"/>
      <c r="E327" s="2"/>
      <c r="F327" s="3"/>
    </row>
    <row r="328" spans="1:6" x14ac:dyDescent="0.4">
      <c r="A328" s="7"/>
      <c r="B328" s="2"/>
      <c r="C328" s="2"/>
      <c r="E328" s="2"/>
      <c r="F328" s="3"/>
    </row>
    <row r="329" spans="1:6" x14ac:dyDescent="0.4">
      <c r="A329" s="7"/>
      <c r="B329" s="2"/>
      <c r="C329" s="2"/>
      <c r="E329" s="2"/>
      <c r="F329" s="3"/>
    </row>
    <row r="330" spans="1:6" x14ac:dyDescent="0.4">
      <c r="A330" s="7"/>
      <c r="B330" s="2"/>
      <c r="C330" s="2"/>
      <c r="E330" s="2"/>
      <c r="F330" s="3"/>
    </row>
    <row r="331" spans="1:6" x14ac:dyDescent="0.4">
      <c r="A331" s="7"/>
      <c r="B331" s="2"/>
      <c r="C331" s="2"/>
      <c r="E331" s="2"/>
      <c r="F331" s="3"/>
    </row>
    <row r="332" spans="1:6" x14ac:dyDescent="0.4">
      <c r="A332" s="7"/>
      <c r="B332" s="2"/>
      <c r="C332" s="2"/>
      <c r="E332" s="2"/>
      <c r="F332" s="3"/>
    </row>
    <row r="333" spans="1:6" x14ac:dyDescent="0.4">
      <c r="A333" s="7"/>
      <c r="B333" s="2"/>
      <c r="C333" s="2"/>
      <c r="E333" s="2"/>
      <c r="F333" s="3"/>
    </row>
    <row r="334" spans="1:6" x14ac:dyDescent="0.4">
      <c r="A334" s="7"/>
      <c r="B334" s="2"/>
      <c r="C334" s="2"/>
      <c r="E334" s="2"/>
      <c r="F334" s="3"/>
    </row>
    <row r="335" spans="1:6" x14ac:dyDescent="0.4">
      <c r="A335" s="7"/>
      <c r="B335" s="2"/>
      <c r="C335" s="2"/>
      <c r="E335" s="2"/>
      <c r="F335" s="3"/>
    </row>
    <row r="336" spans="1:6" x14ac:dyDescent="0.4">
      <c r="A336" s="7"/>
      <c r="B336" s="2"/>
      <c r="C336" s="2"/>
      <c r="E336" s="2"/>
      <c r="F336" s="3"/>
    </row>
    <row r="337" spans="1:6" x14ac:dyDescent="0.4">
      <c r="A337" s="7"/>
      <c r="B337" s="2"/>
      <c r="C337" s="2"/>
      <c r="E337" s="2"/>
      <c r="F337" s="3"/>
    </row>
    <row r="338" spans="1:6" x14ac:dyDescent="0.4">
      <c r="A338" s="7"/>
      <c r="B338" s="2"/>
      <c r="C338" s="2"/>
      <c r="E338" s="2"/>
      <c r="F338" s="3"/>
    </row>
    <row r="339" spans="1:6" x14ac:dyDescent="0.4">
      <c r="A339" s="7"/>
      <c r="B339" s="2"/>
      <c r="C339" s="2"/>
      <c r="E339" s="2"/>
      <c r="F339" s="3"/>
    </row>
    <row r="340" spans="1:6" x14ac:dyDescent="0.4">
      <c r="A340" s="7"/>
      <c r="B340" s="2"/>
      <c r="C340" s="2"/>
      <c r="E340" s="2"/>
      <c r="F340" s="3"/>
    </row>
    <row r="341" spans="1:6" x14ac:dyDescent="0.4">
      <c r="A341" s="7"/>
      <c r="B341" s="2"/>
      <c r="C341" s="2"/>
      <c r="E341" s="2"/>
      <c r="F341" s="3"/>
    </row>
    <row r="342" spans="1:6" x14ac:dyDescent="0.4">
      <c r="A342" s="7"/>
      <c r="B342" s="2"/>
      <c r="C342" s="2"/>
      <c r="E342" s="2"/>
      <c r="F342" s="3"/>
    </row>
    <row r="343" spans="1:6" x14ac:dyDescent="0.4">
      <c r="A343" s="7"/>
      <c r="B343" s="2"/>
      <c r="C343" s="2"/>
      <c r="E343" s="2"/>
      <c r="F343" s="3"/>
    </row>
    <row r="344" spans="1:6" x14ac:dyDescent="0.4">
      <c r="A344" s="7"/>
      <c r="B344" s="2"/>
      <c r="C344" s="2"/>
      <c r="E344" s="2"/>
      <c r="F344" s="3"/>
    </row>
    <row r="345" spans="1:6" x14ac:dyDescent="0.4">
      <c r="A345" s="7"/>
      <c r="B345" s="2"/>
      <c r="C345" s="2"/>
      <c r="E345" s="2"/>
      <c r="F345" s="3"/>
    </row>
    <row r="346" spans="1:6" x14ac:dyDescent="0.4">
      <c r="A346" s="7"/>
      <c r="B346" s="2"/>
      <c r="C346" s="2"/>
      <c r="E346" s="2"/>
      <c r="F346" s="3"/>
    </row>
    <row r="347" spans="1:6" x14ac:dyDescent="0.4">
      <c r="A347" s="7"/>
      <c r="B347" s="2"/>
      <c r="C347" s="2"/>
      <c r="E347" s="2"/>
      <c r="F347" s="3"/>
    </row>
    <row r="348" spans="1:6" x14ac:dyDescent="0.4">
      <c r="A348" s="7"/>
      <c r="B348" s="2"/>
      <c r="C348" s="2"/>
      <c r="E348" s="2"/>
      <c r="F348" s="3"/>
    </row>
    <row r="349" spans="1:6" x14ac:dyDescent="0.4">
      <c r="A349" s="7"/>
      <c r="B349" s="2"/>
      <c r="C349" s="2"/>
      <c r="E349" s="2"/>
      <c r="F349" s="3"/>
    </row>
    <row r="350" spans="1:6" x14ac:dyDescent="0.4">
      <c r="A350" s="7"/>
      <c r="B350" s="2"/>
      <c r="C350" s="2"/>
      <c r="E350" s="2"/>
      <c r="F350" s="3"/>
    </row>
    <row r="351" spans="1:6" x14ac:dyDescent="0.4">
      <c r="A351" s="7"/>
      <c r="B351" s="2"/>
      <c r="C351" s="2"/>
      <c r="E351" s="2"/>
      <c r="F351" s="3"/>
    </row>
    <row r="352" spans="1:6" x14ac:dyDescent="0.4">
      <c r="A352" s="7"/>
      <c r="B352" s="2"/>
      <c r="C352" s="2"/>
      <c r="E352" s="2"/>
      <c r="F352" s="3"/>
    </row>
    <row r="353" spans="1:6" x14ac:dyDescent="0.4">
      <c r="A353" s="7"/>
      <c r="B353" s="2"/>
      <c r="C353" s="2"/>
      <c r="E353" s="2"/>
      <c r="F353" s="3"/>
    </row>
    <row r="354" spans="1:6" x14ac:dyDescent="0.4">
      <c r="A354" s="7"/>
      <c r="B354" s="2"/>
      <c r="C354" s="2"/>
      <c r="E354" s="2"/>
      <c r="F354" s="3"/>
    </row>
    <row r="355" spans="1:6" x14ac:dyDescent="0.4">
      <c r="A355" s="7"/>
      <c r="B355" s="2"/>
      <c r="C355" s="2"/>
      <c r="E355" s="2"/>
      <c r="F355" s="3"/>
    </row>
    <row r="356" spans="1:6" x14ac:dyDescent="0.4">
      <c r="A356" s="7"/>
      <c r="B356" s="2"/>
      <c r="C356" s="2"/>
      <c r="E356" s="2"/>
      <c r="F356" s="3"/>
    </row>
    <row r="357" spans="1:6" x14ac:dyDescent="0.4">
      <c r="A357" s="7"/>
      <c r="B357" s="2"/>
      <c r="C357" s="2"/>
      <c r="E357" s="2"/>
      <c r="F357" s="3"/>
    </row>
    <row r="358" spans="1:6" x14ac:dyDescent="0.4">
      <c r="A358" s="7"/>
      <c r="B358" s="2"/>
      <c r="C358" s="2"/>
      <c r="E358" s="2"/>
      <c r="F358" s="3"/>
    </row>
    <row r="359" spans="1:6" x14ac:dyDescent="0.4">
      <c r="A359" s="7"/>
      <c r="B359" s="2"/>
      <c r="C359" s="2"/>
      <c r="E359" s="2"/>
      <c r="F359" s="3"/>
    </row>
    <row r="360" spans="1:6" x14ac:dyDescent="0.4">
      <c r="A360" s="7"/>
      <c r="B360" s="2"/>
      <c r="C360" s="2"/>
      <c r="E360" s="2"/>
      <c r="F360" s="3"/>
    </row>
    <row r="361" spans="1:6" x14ac:dyDescent="0.4">
      <c r="A361" s="7"/>
      <c r="B361" s="2"/>
      <c r="C361" s="2"/>
      <c r="E361" s="2"/>
      <c r="F361" s="3"/>
    </row>
    <row r="362" spans="1:6" x14ac:dyDescent="0.4">
      <c r="A362" s="7"/>
      <c r="B362" s="2"/>
      <c r="C362" s="2"/>
      <c r="E362" s="2"/>
      <c r="F362" s="3"/>
    </row>
    <row r="363" spans="1:6" x14ac:dyDescent="0.4">
      <c r="A363" s="7"/>
      <c r="B363" s="2"/>
      <c r="C363" s="2"/>
      <c r="E363" s="2"/>
      <c r="F363" s="3"/>
    </row>
    <row r="364" spans="1:6" x14ac:dyDescent="0.4">
      <c r="A364" s="7"/>
      <c r="B364" s="2"/>
      <c r="C364" s="2"/>
      <c r="E364" s="2"/>
      <c r="F364" s="3"/>
    </row>
    <row r="365" spans="1:6" x14ac:dyDescent="0.4">
      <c r="A365" s="7"/>
      <c r="B365" s="2"/>
      <c r="C365" s="2"/>
      <c r="E365" s="2"/>
      <c r="F365" s="3"/>
    </row>
    <row r="366" spans="1:6" x14ac:dyDescent="0.4">
      <c r="A366" s="7"/>
      <c r="B366" s="2"/>
      <c r="C366" s="2"/>
      <c r="E366" s="2"/>
      <c r="F366" s="3"/>
    </row>
    <row r="367" spans="1:6" x14ac:dyDescent="0.4">
      <c r="A367" s="7"/>
      <c r="B367" s="2"/>
      <c r="C367" s="2"/>
      <c r="E367" s="2"/>
      <c r="F367" s="3"/>
    </row>
    <row r="368" spans="1:6" x14ac:dyDescent="0.4">
      <c r="A368" s="7"/>
      <c r="B368" s="2"/>
      <c r="C368" s="2"/>
      <c r="E368" s="2"/>
      <c r="F368" s="3"/>
    </row>
    <row r="369" spans="1:6" x14ac:dyDescent="0.4">
      <c r="A369" s="7"/>
      <c r="B369" s="2"/>
      <c r="C369" s="2"/>
      <c r="E369" s="2"/>
      <c r="F369" s="3"/>
    </row>
    <row r="370" spans="1:6" x14ac:dyDescent="0.4">
      <c r="A370" s="7"/>
      <c r="B370" s="2"/>
      <c r="C370" s="2"/>
      <c r="E370" s="2"/>
      <c r="F370" s="3"/>
    </row>
    <row r="371" spans="1:6" x14ac:dyDescent="0.4">
      <c r="A371" s="7"/>
      <c r="B371" s="2"/>
      <c r="C371" s="2"/>
      <c r="E371" s="2"/>
      <c r="F371" s="3"/>
    </row>
    <row r="372" spans="1:6" x14ac:dyDescent="0.4">
      <c r="A372" s="7"/>
      <c r="B372" s="2"/>
      <c r="C372" s="2"/>
      <c r="E372" s="2"/>
      <c r="F372" s="3"/>
    </row>
    <row r="373" spans="1:6" x14ac:dyDescent="0.4">
      <c r="A373" s="7"/>
      <c r="B373" s="2"/>
      <c r="C373" s="2"/>
      <c r="E373" s="2"/>
      <c r="F373" s="3"/>
    </row>
    <row r="374" spans="1:6" x14ac:dyDescent="0.4">
      <c r="A374" s="7"/>
      <c r="B374" s="2"/>
      <c r="C374" s="2"/>
      <c r="E374" s="2"/>
      <c r="F374" s="3"/>
    </row>
    <row r="375" spans="1:6" x14ac:dyDescent="0.4">
      <c r="A375" s="7"/>
      <c r="B375" s="2"/>
      <c r="C375" s="2"/>
      <c r="E375" s="2"/>
      <c r="F375" s="3"/>
    </row>
    <row r="376" spans="1:6" x14ac:dyDescent="0.4">
      <c r="A376" s="7"/>
      <c r="B376" s="2"/>
      <c r="C376" s="2"/>
      <c r="E376" s="2"/>
      <c r="F376" s="3"/>
    </row>
    <row r="377" spans="1:6" x14ac:dyDescent="0.4">
      <c r="A377" s="7"/>
      <c r="B377" s="2"/>
      <c r="C377" s="2"/>
      <c r="E377" s="2"/>
      <c r="F377" s="3"/>
    </row>
    <row r="378" spans="1:6" x14ac:dyDescent="0.4">
      <c r="A378" s="7"/>
      <c r="B378" s="2"/>
      <c r="C378" s="2"/>
      <c r="E378" s="2"/>
      <c r="F378" s="3"/>
    </row>
    <row r="379" spans="1:6" x14ac:dyDescent="0.4">
      <c r="A379" s="7"/>
      <c r="B379" s="2"/>
      <c r="C379" s="2"/>
      <c r="E379" s="2"/>
      <c r="F379" s="3"/>
    </row>
    <row r="380" spans="1:6" x14ac:dyDescent="0.4">
      <c r="A380" s="7"/>
      <c r="B380" s="2"/>
      <c r="C380" s="2"/>
      <c r="E380" s="2"/>
      <c r="F380" s="3"/>
    </row>
    <row r="381" spans="1:6" x14ac:dyDescent="0.4">
      <c r="A381" s="7"/>
      <c r="B381" s="2"/>
      <c r="C381" s="2"/>
      <c r="E381" s="2"/>
      <c r="F381" s="3"/>
    </row>
    <row r="382" spans="1:6" x14ac:dyDescent="0.4">
      <c r="A382" s="7"/>
      <c r="B382" s="2"/>
      <c r="C382" s="2"/>
      <c r="E382" s="2"/>
      <c r="F382" s="3"/>
    </row>
    <row r="383" spans="1:6" x14ac:dyDescent="0.4">
      <c r="A383" s="7"/>
      <c r="B383" s="2"/>
      <c r="C383" s="2"/>
      <c r="E383" s="2"/>
      <c r="F383" s="3"/>
    </row>
    <row r="384" spans="1:6" x14ac:dyDescent="0.4">
      <c r="A384" s="7"/>
      <c r="B384" s="2"/>
      <c r="C384" s="2"/>
      <c r="E384" s="2"/>
      <c r="F384" s="3"/>
    </row>
    <row r="385" spans="1:6" x14ac:dyDescent="0.4">
      <c r="A385" s="7"/>
      <c r="B385" s="2"/>
      <c r="C385" s="2"/>
      <c r="E385" s="2"/>
      <c r="F385" s="3"/>
    </row>
    <row r="386" spans="1:6" x14ac:dyDescent="0.4">
      <c r="A386" s="7"/>
      <c r="B386" s="2"/>
      <c r="C386" s="2"/>
      <c r="E386" s="2"/>
      <c r="F386" s="3"/>
    </row>
    <row r="387" spans="1:6" x14ac:dyDescent="0.4">
      <c r="A387" s="7"/>
      <c r="B387" s="2"/>
      <c r="C387" s="2"/>
      <c r="E387" s="2"/>
      <c r="F387" s="3"/>
    </row>
    <row r="388" spans="1:6" x14ac:dyDescent="0.4">
      <c r="A388" s="7"/>
      <c r="B388" s="2"/>
      <c r="C388" s="2"/>
      <c r="E388" s="2"/>
      <c r="F388" s="3"/>
    </row>
    <row r="389" spans="1:6" x14ac:dyDescent="0.4">
      <c r="A389" s="7"/>
      <c r="B389" s="2"/>
      <c r="C389" s="2"/>
      <c r="E389" s="2"/>
      <c r="F389" s="3"/>
    </row>
    <row r="390" spans="1:6" x14ac:dyDescent="0.4">
      <c r="A390" s="7"/>
      <c r="B390" s="2"/>
      <c r="C390" s="2"/>
      <c r="E390" s="2"/>
      <c r="F390" s="3"/>
    </row>
    <row r="391" spans="1:6" x14ac:dyDescent="0.4">
      <c r="A391" s="7"/>
      <c r="B391" s="2"/>
      <c r="C391" s="2"/>
      <c r="E391" s="2"/>
      <c r="F391" s="3"/>
    </row>
    <row r="392" spans="1:6" x14ac:dyDescent="0.4">
      <c r="A392" s="7"/>
      <c r="B392" s="2"/>
      <c r="C392" s="2"/>
      <c r="E392" s="2"/>
      <c r="F392" s="3"/>
    </row>
    <row r="393" spans="1:6" x14ac:dyDescent="0.4">
      <c r="A393" s="7"/>
      <c r="B393" s="2"/>
      <c r="C393" s="2"/>
      <c r="E393" s="2"/>
      <c r="F393" s="3"/>
    </row>
    <row r="394" spans="1:6" x14ac:dyDescent="0.4">
      <c r="A394" s="7"/>
      <c r="B394" s="2"/>
      <c r="C394" s="2"/>
      <c r="E394" s="2"/>
      <c r="F394" s="3"/>
    </row>
    <row r="395" spans="1:6" x14ac:dyDescent="0.4">
      <c r="A395" s="7"/>
      <c r="B395" s="2"/>
      <c r="C395" s="2"/>
      <c r="E395" s="2"/>
      <c r="F395" s="3"/>
    </row>
    <row r="396" spans="1:6" x14ac:dyDescent="0.4">
      <c r="A396" s="7"/>
      <c r="B396" s="2"/>
      <c r="C396" s="2"/>
      <c r="E396" s="2"/>
      <c r="F396" s="3"/>
    </row>
    <row r="397" spans="1:6" x14ac:dyDescent="0.4">
      <c r="A397" s="7"/>
      <c r="B397" s="2"/>
      <c r="C397" s="2"/>
      <c r="E397" s="2"/>
      <c r="F397" s="3"/>
    </row>
    <row r="398" spans="1:6" x14ac:dyDescent="0.4">
      <c r="A398" s="7"/>
      <c r="B398" s="2"/>
      <c r="C398" s="2"/>
      <c r="E398" s="2"/>
      <c r="F398" s="3"/>
    </row>
    <row r="399" spans="1:6" x14ac:dyDescent="0.4">
      <c r="A399" s="7"/>
      <c r="B399" s="2"/>
      <c r="C399" s="2"/>
      <c r="E399" s="2"/>
      <c r="F399" s="3"/>
    </row>
    <row r="400" spans="1:6" x14ac:dyDescent="0.4">
      <c r="A400" s="7"/>
      <c r="B400" s="2"/>
      <c r="C400" s="2"/>
      <c r="E400" s="2"/>
      <c r="F400" s="3"/>
    </row>
    <row r="401" spans="1:6" x14ac:dyDescent="0.4">
      <c r="A401" s="7"/>
      <c r="B401" s="2"/>
      <c r="C401" s="2"/>
      <c r="E401" s="2"/>
      <c r="F401" s="3"/>
    </row>
    <row r="402" spans="1:6" x14ac:dyDescent="0.4">
      <c r="A402" s="7"/>
      <c r="B402" s="2"/>
      <c r="C402" s="2"/>
      <c r="E402" s="2"/>
      <c r="F402" s="3"/>
    </row>
    <row r="403" spans="1:6" x14ac:dyDescent="0.4">
      <c r="A403" s="7"/>
      <c r="B403" s="2"/>
      <c r="C403" s="2"/>
      <c r="E403" s="2"/>
      <c r="F403" s="3"/>
    </row>
    <row r="404" spans="1:6" x14ac:dyDescent="0.4">
      <c r="A404" s="7"/>
      <c r="B404" s="2"/>
      <c r="C404" s="2"/>
      <c r="E404" s="2"/>
      <c r="F404" s="3"/>
    </row>
    <row r="405" spans="1:6" x14ac:dyDescent="0.4">
      <c r="A405" s="7"/>
      <c r="B405" s="2"/>
      <c r="C405" s="2"/>
      <c r="E405" s="2"/>
      <c r="F405" s="3"/>
    </row>
    <row r="406" spans="1:6" x14ac:dyDescent="0.4">
      <c r="A406" s="7"/>
      <c r="B406" s="2"/>
      <c r="C406" s="2"/>
      <c r="E406" s="2"/>
      <c r="F406" s="3"/>
    </row>
    <row r="407" spans="1:6" x14ac:dyDescent="0.4">
      <c r="A407" s="7"/>
      <c r="B407" s="2"/>
      <c r="C407" s="2"/>
      <c r="E407" s="2"/>
      <c r="F407" s="3"/>
    </row>
    <row r="408" spans="1:6" x14ac:dyDescent="0.4">
      <c r="A408" s="7"/>
      <c r="B408" s="2"/>
      <c r="C408" s="2"/>
      <c r="E408" s="2"/>
      <c r="F408" s="3"/>
    </row>
    <row r="409" spans="1:6" x14ac:dyDescent="0.4">
      <c r="A409" s="7"/>
      <c r="B409" s="2"/>
      <c r="C409" s="2"/>
      <c r="E409" s="2"/>
      <c r="F409" s="3"/>
    </row>
    <row r="410" spans="1:6" x14ac:dyDescent="0.4">
      <c r="A410" s="7"/>
      <c r="B410" s="2"/>
      <c r="C410" s="2"/>
      <c r="E410" s="2"/>
      <c r="F410" s="3"/>
    </row>
    <row r="411" spans="1:6" x14ac:dyDescent="0.4">
      <c r="A411" s="7"/>
      <c r="B411" s="2"/>
      <c r="C411" s="2"/>
      <c r="E411" s="2"/>
      <c r="F411" s="3"/>
    </row>
    <row r="412" spans="1:6" x14ac:dyDescent="0.4">
      <c r="A412" s="7"/>
      <c r="B412" s="2"/>
      <c r="C412" s="2"/>
      <c r="E412" s="2"/>
      <c r="F412" s="3"/>
    </row>
    <row r="413" spans="1:6" x14ac:dyDescent="0.4">
      <c r="A413" s="7"/>
      <c r="B413" s="2"/>
      <c r="C413" s="2"/>
      <c r="E413" s="2"/>
      <c r="F413" s="3"/>
    </row>
    <row r="414" spans="1:6" x14ac:dyDescent="0.4">
      <c r="A414" s="7"/>
      <c r="B414" s="2"/>
      <c r="C414" s="2"/>
      <c r="E414" s="2"/>
      <c r="F414" s="3"/>
    </row>
    <row r="415" spans="1:6" x14ac:dyDescent="0.4">
      <c r="A415" s="7"/>
      <c r="B415" s="2"/>
      <c r="C415" s="2"/>
      <c r="E415" s="2"/>
      <c r="F415" s="3"/>
    </row>
    <row r="416" spans="1:6" x14ac:dyDescent="0.4">
      <c r="A416" s="7"/>
      <c r="B416" s="2"/>
      <c r="C416" s="2"/>
      <c r="E416" s="2"/>
      <c r="F416" s="3"/>
    </row>
    <row r="417" spans="1:6" x14ac:dyDescent="0.4">
      <c r="A417" s="7"/>
      <c r="B417" s="2"/>
      <c r="C417" s="2"/>
      <c r="E417" s="2"/>
      <c r="F417" s="3"/>
    </row>
    <row r="418" spans="1:6" x14ac:dyDescent="0.4">
      <c r="A418" s="7"/>
      <c r="B418" s="2"/>
      <c r="C418" s="2"/>
      <c r="E418" s="2"/>
      <c r="F418" s="3"/>
    </row>
    <row r="419" spans="1:6" x14ac:dyDescent="0.4">
      <c r="A419" s="7"/>
      <c r="B419" s="2"/>
      <c r="C419" s="2"/>
      <c r="E419" s="2"/>
      <c r="F419" s="3"/>
    </row>
    <row r="420" spans="1:6" x14ac:dyDescent="0.4">
      <c r="A420" s="7"/>
      <c r="B420" s="2"/>
      <c r="C420" s="2"/>
      <c r="E420" s="2"/>
      <c r="F420" s="3"/>
    </row>
    <row r="421" spans="1:6" x14ac:dyDescent="0.4">
      <c r="A421" s="7"/>
      <c r="B421" s="2"/>
      <c r="C421" s="2"/>
      <c r="E421" s="2"/>
      <c r="F421" s="3"/>
    </row>
    <row r="422" spans="1:6" x14ac:dyDescent="0.4">
      <c r="A422" s="7"/>
      <c r="B422" s="2"/>
      <c r="C422" s="2"/>
      <c r="E422" s="2"/>
      <c r="F422" s="3"/>
    </row>
    <row r="423" spans="1:6" x14ac:dyDescent="0.4">
      <c r="A423" s="7"/>
      <c r="B423" s="2"/>
      <c r="C423" s="2"/>
      <c r="E423" s="2"/>
      <c r="F423" s="3"/>
    </row>
    <row r="424" spans="1:6" x14ac:dyDescent="0.4">
      <c r="A424" s="7"/>
      <c r="B424" s="2"/>
      <c r="C424" s="2"/>
      <c r="E424" s="2"/>
      <c r="F424" s="3"/>
    </row>
    <row r="425" spans="1:6" x14ac:dyDescent="0.4">
      <c r="A425" s="7"/>
      <c r="B425" s="2"/>
      <c r="C425" s="2"/>
      <c r="E425" s="2"/>
      <c r="F425" s="3"/>
    </row>
    <row r="426" spans="1:6" x14ac:dyDescent="0.4">
      <c r="A426" s="7"/>
      <c r="B426" s="2"/>
      <c r="C426" s="2"/>
      <c r="E426" s="2"/>
      <c r="F426" s="3"/>
    </row>
    <row r="427" spans="1:6" x14ac:dyDescent="0.4">
      <c r="A427" s="7"/>
      <c r="B427" s="2"/>
      <c r="C427" s="2"/>
      <c r="E427" s="2"/>
      <c r="F427" s="3"/>
    </row>
    <row r="428" spans="1:6" x14ac:dyDescent="0.4">
      <c r="A428" s="7"/>
      <c r="B428" s="2"/>
      <c r="C428" s="2"/>
      <c r="E428" s="2"/>
      <c r="F428" s="3"/>
    </row>
    <row r="429" spans="1:6" x14ac:dyDescent="0.4">
      <c r="A429" s="7"/>
      <c r="B429" s="2"/>
      <c r="C429" s="2"/>
      <c r="E429" s="2"/>
      <c r="F429" s="3"/>
    </row>
    <row r="430" spans="1:6" x14ac:dyDescent="0.4">
      <c r="A430" s="7"/>
      <c r="B430" s="2"/>
      <c r="C430" s="2"/>
      <c r="E430" s="2"/>
      <c r="F430" s="3"/>
    </row>
    <row r="431" spans="1:6" x14ac:dyDescent="0.4">
      <c r="A431" s="7"/>
      <c r="B431" s="2"/>
      <c r="C431" s="2"/>
      <c r="E431" s="2"/>
      <c r="F431" s="3"/>
    </row>
    <row r="432" spans="1:6" x14ac:dyDescent="0.4">
      <c r="A432" s="7"/>
      <c r="B432" s="2"/>
      <c r="C432" s="2"/>
      <c r="E432" s="2"/>
      <c r="F432" s="3"/>
    </row>
    <row r="433" spans="1:6" x14ac:dyDescent="0.4">
      <c r="A433" s="7"/>
      <c r="B433" s="2"/>
      <c r="C433" s="2"/>
      <c r="E433" s="2"/>
      <c r="F433" s="3"/>
    </row>
    <row r="434" spans="1:6" x14ac:dyDescent="0.4">
      <c r="A434" s="7"/>
      <c r="B434" s="2"/>
      <c r="C434" s="2"/>
      <c r="E434" s="2"/>
      <c r="F434" s="3"/>
    </row>
    <row r="435" spans="1:6" x14ac:dyDescent="0.4">
      <c r="A435" s="7"/>
      <c r="B435" s="2"/>
      <c r="C435" s="2"/>
      <c r="E435" s="2"/>
      <c r="F435" s="3"/>
    </row>
    <row r="436" spans="1:6" x14ac:dyDescent="0.4">
      <c r="A436" s="7"/>
      <c r="B436" s="2"/>
      <c r="C436" s="2"/>
      <c r="E436" s="2"/>
      <c r="F436" s="3"/>
    </row>
    <row r="437" spans="1:6" x14ac:dyDescent="0.4">
      <c r="A437" s="7"/>
      <c r="B437" s="2"/>
      <c r="C437" s="2"/>
      <c r="E437" s="2"/>
      <c r="F437" s="3"/>
    </row>
    <row r="438" spans="1:6" x14ac:dyDescent="0.4">
      <c r="A438" s="7"/>
      <c r="B438" s="2"/>
      <c r="C438" s="2"/>
      <c r="E438" s="2"/>
      <c r="F438" s="3"/>
    </row>
    <row r="439" spans="1:6" x14ac:dyDescent="0.4">
      <c r="A439" s="7"/>
      <c r="B439" s="2"/>
      <c r="C439" s="2"/>
      <c r="E439" s="2"/>
      <c r="F439" s="3"/>
    </row>
    <row r="440" spans="1:6" x14ac:dyDescent="0.4">
      <c r="A440" s="7"/>
      <c r="B440" s="2"/>
      <c r="C440" s="2"/>
      <c r="E440" s="2"/>
      <c r="F440" s="3"/>
    </row>
    <row r="441" spans="1:6" x14ac:dyDescent="0.4">
      <c r="A441" s="7"/>
      <c r="B441" s="2"/>
      <c r="C441" s="2"/>
      <c r="E441" s="2"/>
      <c r="F441" s="3"/>
    </row>
    <row r="442" spans="1:6" x14ac:dyDescent="0.4">
      <c r="A442" s="7"/>
      <c r="B442" s="2"/>
      <c r="C442" s="2"/>
      <c r="E442" s="2"/>
      <c r="F442" s="3"/>
    </row>
    <row r="443" spans="1:6" x14ac:dyDescent="0.4">
      <c r="A443" s="7"/>
      <c r="B443" s="2"/>
      <c r="C443" s="2"/>
      <c r="E443" s="2"/>
      <c r="F443" s="3"/>
    </row>
    <row r="444" spans="1:6" x14ac:dyDescent="0.4">
      <c r="A444" s="7"/>
      <c r="B444" s="2"/>
      <c r="C444" s="2"/>
      <c r="E444" s="2"/>
      <c r="F444" s="3"/>
    </row>
    <row r="445" spans="1:6" x14ac:dyDescent="0.4">
      <c r="A445" s="7"/>
      <c r="B445" s="2"/>
      <c r="C445" s="2"/>
      <c r="E445" s="2"/>
      <c r="F445" s="3"/>
    </row>
    <row r="446" spans="1:6" x14ac:dyDescent="0.4">
      <c r="A446" s="7"/>
      <c r="B446" s="2"/>
      <c r="C446" s="2"/>
      <c r="E446" s="2"/>
      <c r="F446" s="3"/>
    </row>
    <row r="447" spans="1:6" x14ac:dyDescent="0.4">
      <c r="A447" s="7"/>
      <c r="B447" s="2"/>
      <c r="C447" s="2"/>
      <c r="E447" s="2"/>
      <c r="F447" s="3"/>
    </row>
    <row r="448" spans="1:6" x14ac:dyDescent="0.4">
      <c r="A448" s="7"/>
      <c r="B448" s="2"/>
      <c r="C448" s="2"/>
      <c r="E448" s="2"/>
      <c r="F448" s="3"/>
    </row>
    <row r="449" spans="1:6" x14ac:dyDescent="0.4">
      <c r="A449" s="7"/>
      <c r="B449" s="2"/>
      <c r="C449" s="2"/>
      <c r="E449" s="2"/>
      <c r="F449" s="3"/>
    </row>
    <row r="450" spans="1:6" x14ac:dyDescent="0.4">
      <c r="A450" s="7"/>
      <c r="B450" s="2"/>
      <c r="C450" s="2"/>
      <c r="E450" s="2"/>
      <c r="F450" s="3"/>
    </row>
    <row r="451" spans="1:6" x14ac:dyDescent="0.4">
      <c r="A451" s="7"/>
      <c r="B451" s="2"/>
      <c r="C451" s="2"/>
      <c r="E451" s="2"/>
      <c r="F451" s="3"/>
    </row>
    <row r="452" spans="1:6" x14ac:dyDescent="0.4">
      <c r="A452" s="7"/>
      <c r="B452" s="2"/>
      <c r="C452" s="2"/>
      <c r="E452" s="2"/>
      <c r="F452" s="3"/>
    </row>
    <row r="453" spans="1:6" x14ac:dyDescent="0.4">
      <c r="A453" s="7"/>
      <c r="B453" s="2"/>
      <c r="C453" s="2"/>
      <c r="E453" s="2"/>
      <c r="F453" s="3"/>
    </row>
    <row r="454" spans="1:6" x14ac:dyDescent="0.4">
      <c r="A454" s="7"/>
      <c r="B454" s="2"/>
      <c r="C454" s="2"/>
      <c r="E454" s="2"/>
      <c r="F454" s="3"/>
    </row>
    <row r="455" spans="1:6" x14ac:dyDescent="0.4">
      <c r="A455" s="7"/>
      <c r="B455" s="2"/>
      <c r="C455" s="2"/>
      <c r="E455" s="2"/>
      <c r="F455" s="3"/>
    </row>
    <row r="456" spans="1:6" x14ac:dyDescent="0.4">
      <c r="A456" s="7"/>
      <c r="B456" s="2"/>
      <c r="C456" s="2"/>
      <c r="E456" s="2"/>
      <c r="F456" s="3"/>
    </row>
    <row r="457" spans="1:6" x14ac:dyDescent="0.4">
      <c r="A457" s="7"/>
      <c r="B457" s="2"/>
      <c r="C457" s="2"/>
      <c r="E457" s="2"/>
      <c r="F457" s="3"/>
    </row>
    <row r="458" spans="1:6" x14ac:dyDescent="0.4">
      <c r="A458" s="7"/>
      <c r="B458" s="2"/>
      <c r="C458" s="2"/>
      <c r="E458" s="2"/>
      <c r="F458" s="3"/>
    </row>
    <row r="459" spans="1:6" x14ac:dyDescent="0.4">
      <c r="A459" s="7"/>
      <c r="B459" s="2"/>
      <c r="C459" s="2"/>
      <c r="E459" s="2"/>
      <c r="F459" s="3"/>
    </row>
    <row r="460" spans="1:6" x14ac:dyDescent="0.4">
      <c r="A460" s="7"/>
      <c r="B460" s="2"/>
      <c r="C460" s="2"/>
      <c r="E460" s="2"/>
      <c r="F460" s="3"/>
    </row>
    <row r="461" spans="1:6" x14ac:dyDescent="0.4">
      <c r="A461" s="7"/>
      <c r="B461" s="2"/>
      <c r="C461" s="2"/>
      <c r="E461" s="2"/>
      <c r="F461" s="3"/>
    </row>
    <row r="462" spans="1:6" x14ac:dyDescent="0.4">
      <c r="A462" s="7"/>
      <c r="B462" s="2"/>
      <c r="C462" s="2"/>
      <c r="E462" s="2"/>
      <c r="F462" s="3"/>
    </row>
    <row r="463" spans="1:6" x14ac:dyDescent="0.4">
      <c r="A463" s="7"/>
      <c r="B463" s="2"/>
      <c r="C463" s="2"/>
      <c r="E463" s="2"/>
      <c r="F463" s="3"/>
    </row>
    <row r="464" spans="1:6" x14ac:dyDescent="0.4">
      <c r="A464" s="7"/>
      <c r="B464" s="2"/>
      <c r="C464" s="2"/>
      <c r="E464" s="2"/>
      <c r="F464" s="3"/>
    </row>
    <row r="465" spans="1:6" x14ac:dyDescent="0.4">
      <c r="A465" s="7"/>
      <c r="B465" s="2"/>
      <c r="C465" s="2"/>
      <c r="E465" s="2"/>
      <c r="F465" s="3"/>
    </row>
    <row r="466" spans="1:6" x14ac:dyDescent="0.4">
      <c r="A466" s="7"/>
      <c r="B466" s="2"/>
      <c r="C466" s="2"/>
      <c r="E466" s="2"/>
      <c r="F466" s="3"/>
    </row>
    <row r="467" spans="1:6" x14ac:dyDescent="0.4">
      <c r="A467" s="7"/>
      <c r="B467" s="2"/>
      <c r="C467" s="2"/>
      <c r="E467" s="2"/>
      <c r="F467" s="3"/>
    </row>
    <row r="468" spans="1:6" x14ac:dyDescent="0.4">
      <c r="A468" s="7"/>
      <c r="B468" s="2"/>
      <c r="C468" s="2"/>
      <c r="E468" s="2"/>
      <c r="F468" s="3"/>
    </row>
    <row r="469" spans="1:6" x14ac:dyDescent="0.4">
      <c r="A469" s="7"/>
      <c r="B469" s="2"/>
      <c r="C469" s="2"/>
      <c r="E469" s="2"/>
      <c r="F469" s="3"/>
    </row>
    <row r="470" spans="1:6" x14ac:dyDescent="0.4">
      <c r="A470" s="7"/>
      <c r="B470" s="2"/>
      <c r="C470" s="2"/>
      <c r="E470" s="2"/>
      <c r="F470" s="3"/>
    </row>
    <row r="471" spans="1:6" x14ac:dyDescent="0.4">
      <c r="A471" s="7"/>
      <c r="B471" s="2"/>
      <c r="C471" s="2"/>
      <c r="E471" s="2"/>
      <c r="F471" s="3"/>
    </row>
    <row r="472" spans="1:6" x14ac:dyDescent="0.4">
      <c r="A472" s="7"/>
    </row>
    <row r="473" spans="1:6" x14ac:dyDescent="0.4">
      <c r="A473" s="7"/>
    </row>
    <row r="474" spans="1:6" x14ac:dyDescent="0.4">
      <c r="A474" s="7"/>
    </row>
    <row r="475" spans="1:6" x14ac:dyDescent="0.4">
      <c r="A475" s="7"/>
    </row>
    <row r="476" spans="1:6" x14ac:dyDescent="0.4">
      <c r="A476" s="7"/>
    </row>
  </sheetData>
  <mergeCells count="245">
    <mergeCell ref="B89:B93"/>
    <mergeCell ref="E1:H1"/>
    <mergeCell ref="A3:C3"/>
    <mergeCell ref="A4:A43"/>
    <mergeCell ref="B4:B8"/>
    <mergeCell ref="D4:D8"/>
    <mergeCell ref="B9:B13"/>
    <mergeCell ref="D9:D13"/>
    <mergeCell ref="B24:B28"/>
    <mergeCell ref="D24:D28"/>
    <mergeCell ref="B34:B38"/>
    <mergeCell ref="D34:D38"/>
    <mergeCell ref="E9:E13"/>
    <mergeCell ref="F9:F13"/>
    <mergeCell ref="A44:A88"/>
    <mergeCell ref="B19:B23"/>
    <mergeCell ref="D19:D23"/>
    <mergeCell ref="B14:B18"/>
    <mergeCell ref="D14:D18"/>
    <mergeCell ref="G9:G13"/>
    <mergeCell ref="H9:H13"/>
    <mergeCell ref="E4:E8"/>
    <mergeCell ref="F4:F8"/>
    <mergeCell ref="G4:G8"/>
    <mergeCell ref="H4:H8"/>
    <mergeCell ref="E14:E18"/>
    <mergeCell ref="F14:F18"/>
    <mergeCell ref="G14:G18"/>
    <mergeCell ref="H14:H18"/>
    <mergeCell ref="E19:E23"/>
    <mergeCell ref="F19:F23"/>
    <mergeCell ref="G19:G23"/>
    <mergeCell ref="H19:H23"/>
    <mergeCell ref="E24:E28"/>
    <mergeCell ref="F24:F28"/>
    <mergeCell ref="G24:G28"/>
    <mergeCell ref="H24:H28"/>
    <mergeCell ref="H29:H33"/>
    <mergeCell ref="G34:G38"/>
    <mergeCell ref="H34:H38"/>
    <mergeCell ref="B39:B43"/>
    <mergeCell ref="D39:D43"/>
    <mergeCell ref="E39:E43"/>
    <mergeCell ref="F39:F43"/>
    <mergeCell ref="G39:G43"/>
    <mergeCell ref="H39:H43"/>
    <mergeCell ref="F29:F33"/>
    <mergeCell ref="G29:G33"/>
    <mergeCell ref="B29:B33"/>
    <mergeCell ref="D29:D33"/>
    <mergeCell ref="E29:E33"/>
    <mergeCell ref="B44:B48"/>
    <mergeCell ref="D44:D48"/>
    <mergeCell ref="E44:E48"/>
    <mergeCell ref="E34:E38"/>
    <mergeCell ref="F34:F38"/>
    <mergeCell ref="F44:F48"/>
    <mergeCell ref="G44:G48"/>
    <mergeCell ref="H44:H48"/>
    <mergeCell ref="B49:B53"/>
    <mergeCell ref="D49:D53"/>
    <mergeCell ref="B84:B88"/>
    <mergeCell ref="D84:D88"/>
    <mergeCell ref="E54:E58"/>
    <mergeCell ref="F54:F58"/>
    <mergeCell ref="G54:G58"/>
    <mergeCell ref="H54:H58"/>
    <mergeCell ref="E49:E53"/>
    <mergeCell ref="F49:F53"/>
    <mergeCell ref="G49:G53"/>
    <mergeCell ref="H49:H53"/>
    <mergeCell ref="D69:D73"/>
    <mergeCell ref="E69:E73"/>
    <mergeCell ref="F69:F73"/>
    <mergeCell ref="G69:G73"/>
    <mergeCell ref="H59:H63"/>
    <mergeCell ref="B54:B58"/>
    <mergeCell ref="D54:D58"/>
    <mergeCell ref="E84:E88"/>
    <mergeCell ref="F84:F88"/>
    <mergeCell ref="G84:G88"/>
    <mergeCell ref="E59:E63"/>
    <mergeCell ref="F59:F63"/>
    <mergeCell ref="G59:G63"/>
    <mergeCell ref="H69:H73"/>
    <mergeCell ref="B74:B78"/>
    <mergeCell ref="D74:D78"/>
    <mergeCell ref="E64:E68"/>
    <mergeCell ref="F64:F68"/>
    <mergeCell ref="G64:G68"/>
    <mergeCell ref="B69:B73"/>
    <mergeCell ref="B64:B68"/>
    <mergeCell ref="D64:D68"/>
    <mergeCell ref="H74:H78"/>
    <mergeCell ref="B59:B63"/>
    <mergeCell ref="D59:D63"/>
    <mergeCell ref="H64:H68"/>
    <mergeCell ref="H84:H88"/>
    <mergeCell ref="E74:E78"/>
    <mergeCell ref="F74:F78"/>
    <mergeCell ref="G74:G78"/>
    <mergeCell ref="J1:M1"/>
    <mergeCell ref="J4:J8"/>
    <mergeCell ref="K4:K8"/>
    <mergeCell ref="L4:L8"/>
    <mergeCell ref="M4:M8"/>
    <mergeCell ref="J9:J13"/>
    <mergeCell ref="K9:K13"/>
    <mergeCell ref="L9:L13"/>
    <mergeCell ref="M9:M13"/>
    <mergeCell ref="J14:J18"/>
    <mergeCell ref="K14:K18"/>
    <mergeCell ref="L14:L18"/>
    <mergeCell ref="M14:M18"/>
    <mergeCell ref="J19:J23"/>
    <mergeCell ref="K19:K23"/>
    <mergeCell ref="L19:L23"/>
    <mergeCell ref="M19:M23"/>
    <mergeCell ref="J24:J28"/>
    <mergeCell ref="K24:K28"/>
    <mergeCell ref="L24:L28"/>
    <mergeCell ref="M24:M28"/>
    <mergeCell ref="J29:J33"/>
    <mergeCell ref="K29:K33"/>
    <mergeCell ref="L29:L33"/>
    <mergeCell ref="M29:M33"/>
    <mergeCell ref="J34:J38"/>
    <mergeCell ref="K34:K38"/>
    <mergeCell ref="L34:L38"/>
    <mergeCell ref="M34:M38"/>
    <mergeCell ref="J39:J43"/>
    <mergeCell ref="K39:K43"/>
    <mergeCell ref="L39:L43"/>
    <mergeCell ref="M39:M43"/>
    <mergeCell ref="J44:J48"/>
    <mergeCell ref="K44:K48"/>
    <mergeCell ref="L44:L48"/>
    <mergeCell ref="M44:M48"/>
    <mergeCell ref="J49:J53"/>
    <mergeCell ref="K49:K53"/>
    <mergeCell ref="L49:L53"/>
    <mergeCell ref="M49:M53"/>
    <mergeCell ref="J54:J58"/>
    <mergeCell ref="K54:K58"/>
    <mergeCell ref="L54:L58"/>
    <mergeCell ref="M54:M58"/>
    <mergeCell ref="J59:J63"/>
    <mergeCell ref="K59:K63"/>
    <mergeCell ref="L59:L63"/>
    <mergeCell ref="M59:M63"/>
    <mergeCell ref="J64:J68"/>
    <mergeCell ref="K64:K68"/>
    <mergeCell ref="L64:L68"/>
    <mergeCell ref="M64:M68"/>
    <mergeCell ref="J69:J73"/>
    <mergeCell ref="K69:K73"/>
    <mergeCell ref="L69:L73"/>
    <mergeCell ref="M69:M73"/>
    <mergeCell ref="J74:J78"/>
    <mergeCell ref="K74:K78"/>
    <mergeCell ref="L74:L78"/>
    <mergeCell ref="M74:M78"/>
    <mergeCell ref="J84:J88"/>
    <mergeCell ref="K84:K88"/>
    <mergeCell ref="L84:L88"/>
    <mergeCell ref="M84:M88"/>
    <mergeCell ref="J79:J83"/>
    <mergeCell ref="O1:R1"/>
    <mergeCell ref="O4:O8"/>
    <mergeCell ref="P4:P8"/>
    <mergeCell ref="Q4:Q8"/>
    <mergeCell ref="R4:R8"/>
    <mergeCell ref="O9:O13"/>
    <mergeCell ref="P9:P13"/>
    <mergeCell ref="Q9:Q13"/>
    <mergeCell ref="R9:R13"/>
    <mergeCell ref="O14:O18"/>
    <mergeCell ref="P14:P18"/>
    <mergeCell ref="Q14:Q18"/>
    <mergeCell ref="R14:R18"/>
    <mergeCell ref="O19:O23"/>
    <mergeCell ref="P19:P23"/>
    <mergeCell ref="Q19:Q23"/>
    <mergeCell ref="R19:R23"/>
    <mergeCell ref="O24:O28"/>
    <mergeCell ref="P24:P28"/>
    <mergeCell ref="Q24:Q28"/>
    <mergeCell ref="R24:R28"/>
    <mergeCell ref="O29:O33"/>
    <mergeCell ref="P29:P33"/>
    <mergeCell ref="Q29:Q33"/>
    <mergeCell ref="R29:R33"/>
    <mergeCell ref="O34:O38"/>
    <mergeCell ref="P34:P38"/>
    <mergeCell ref="Q34:Q38"/>
    <mergeCell ref="R34:R38"/>
    <mergeCell ref="O39:O43"/>
    <mergeCell ref="P39:P43"/>
    <mergeCell ref="Q39:Q43"/>
    <mergeCell ref="R39:R43"/>
    <mergeCell ref="O44:O48"/>
    <mergeCell ref="P44:P48"/>
    <mergeCell ref="Q44:Q48"/>
    <mergeCell ref="R44:R48"/>
    <mergeCell ref="O49:O53"/>
    <mergeCell ref="P49:P53"/>
    <mergeCell ref="Q49:Q53"/>
    <mergeCell ref="R49:R53"/>
    <mergeCell ref="O54:O58"/>
    <mergeCell ref="P54:P58"/>
    <mergeCell ref="Q54:Q58"/>
    <mergeCell ref="R54:R58"/>
    <mergeCell ref="O59:O63"/>
    <mergeCell ref="P59:P63"/>
    <mergeCell ref="Q59:Q63"/>
    <mergeCell ref="R59:R63"/>
    <mergeCell ref="O84:O88"/>
    <mergeCell ref="P84:P88"/>
    <mergeCell ref="Q84:Q88"/>
    <mergeCell ref="R84:R88"/>
    <mergeCell ref="O64:O68"/>
    <mergeCell ref="P64:P68"/>
    <mergeCell ref="Q64:Q68"/>
    <mergeCell ref="R64:R68"/>
    <mergeCell ref="O69:O73"/>
    <mergeCell ref="P69:P73"/>
    <mergeCell ref="Q69:Q73"/>
    <mergeCell ref="R69:R73"/>
    <mergeCell ref="O74:O78"/>
    <mergeCell ref="P74:P78"/>
    <mergeCell ref="Q74:Q78"/>
    <mergeCell ref="R74:R78"/>
    <mergeCell ref="Q79:Q83"/>
    <mergeCell ref="R79:R83"/>
    <mergeCell ref="O79:O83"/>
    <mergeCell ref="H79:H83"/>
    <mergeCell ref="K79:K83"/>
    <mergeCell ref="L79:L83"/>
    <mergeCell ref="M79:M83"/>
    <mergeCell ref="P79:P83"/>
    <mergeCell ref="B79:B83"/>
    <mergeCell ref="F79:F83"/>
    <mergeCell ref="G79:G83"/>
    <mergeCell ref="D79:D83"/>
    <mergeCell ref="E79:E83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9"/>
  <sheetViews>
    <sheetView zoomScale="70" zoomScaleNormal="70" zoomScalePageLayoutView="125" workbookViewId="0">
      <pane xSplit="2" ySplit="3" topLeftCell="C31" activePane="bottomRight" state="frozen"/>
      <selection pane="topRight" activeCell="C1" sqref="C1"/>
      <selection pane="bottomLeft" activeCell="A4" sqref="A4"/>
      <selection pane="bottomRight" activeCell="G39" sqref="G39:G43"/>
    </sheetView>
  </sheetViews>
  <sheetFormatPr defaultColWidth="10.81640625" defaultRowHeight="18" x14ac:dyDescent="0.4"/>
  <cols>
    <col min="1" max="1" width="5.81640625" style="5" customWidth="1"/>
    <col min="2" max="2" width="24" customWidth="1"/>
    <col min="3" max="3" width="29" customWidth="1"/>
    <col min="4" max="4" width="13.26953125" customWidth="1"/>
    <col min="5" max="5" width="16.1796875" style="1" customWidth="1"/>
    <col min="6" max="6" width="16.1796875" style="8" customWidth="1"/>
    <col min="7" max="7" width="13.26953125" customWidth="1"/>
    <col min="8" max="8" width="13.1796875" customWidth="1"/>
  </cols>
  <sheetData>
    <row r="1" spans="1:9" ht="16" thickBot="1" x14ac:dyDescent="0.4">
      <c r="A1" s="13"/>
      <c r="B1" s="9"/>
      <c r="C1" s="9"/>
      <c r="D1" s="9"/>
      <c r="E1" s="106" t="s">
        <v>67</v>
      </c>
      <c r="F1" s="136"/>
      <c r="G1" s="136"/>
      <c r="H1" s="137"/>
    </row>
    <row r="2" spans="1:9" ht="61" customHeight="1" x14ac:dyDescent="0.4">
      <c r="B2" s="38" t="s">
        <v>4</v>
      </c>
      <c r="C2" s="38" t="s">
        <v>58</v>
      </c>
      <c r="D2" s="19" t="s">
        <v>60</v>
      </c>
      <c r="E2" s="21" t="s">
        <v>154</v>
      </c>
      <c r="F2" s="22" t="s">
        <v>155</v>
      </c>
      <c r="G2" s="22" t="s">
        <v>156</v>
      </c>
      <c r="H2" s="23" t="s">
        <v>30</v>
      </c>
    </row>
    <row r="3" spans="1:9" s="10" customFormat="1" ht="160.5" customHeight="1" x14ac:dyDescent="0.25">
      <c r="A3" s="109" t="s">
        <v>29</v>
      </c>
      <c r="B3" s="109"/>
      <c r="C3" s="109"/>
      <c r="D3" s="20" t="s">
        <v>31</v>
      </c>
      <c r="E3" s="24" t="s">
        <v>32</v>
      </c>
      <c r="F3" s="25" t="s">
        <v>34</v>
      </c>
      <c r="G3" s="11" t="s">
        <v>33</v>
      </c>
      <c r="H3" s="26" t="s">
        <v>33</v>
      </c>
      <c r="I3"/>
    </row>
    <row r="4" spans="1:9" ht="12" customHeight="1" x14ac:dyDescent="0.25">
      <c r="A4" s="110" t="s">
        <v>0</v>
      </c>
      <c r="B4" s="83" t="s">
        <v>185</v>
      </c>
      <c r="C4" s="50" t="s">
        <v>7</v>
      </c>
      <c r="D4" s="100">
        <v>10</v>
      </c>
      <c r="E4" s="75">
        <v>1000</v>
      </c>
      <c r="F4" s="78">
        <v>75</v>
      </c>
      <c r="G4" s="60">
        <f>IF((ISBLANK(F4)), "", F4*$D4)</f>
        <v>750</v>
      </c>
      <c r="H4" s="66">
        <f>IF((ISBLANK(F4)), "", $D4*100)</f>
        <v>1000</v>
      </c>
    </row>
    <row r="5" spans="1:9" ht="12.5" x14ac:dyDescent="0.25">
      <c r="A5" s="111"/>
      <c r="B5" s="83"/>
      <c r="C5" s="50" t="s">
        <v>164</v>
      </c>
      <c r="D5" s="101"/>
      <c r="E5" s="90"/>
      <c r="F5" s="79"/>
      <c r="G5" s="61"/>
      <c r="H5" s="67"/>
    </row>
    <row r="6" spans="1:9" ht="12.5" x14ac:dyDescent="0.25">
      <c r="A6" s="111"/>
      <c r="B6" s="83"/>
      <c r="C6" s="50" t="s">
        <v>165</v>
      </c>
      <c r="D6" s="101"/>
      <c r="E6" s="90"/>
      <c r="F6" s="79"/>
      <c r="G6" s="61"/>
      <c r="H6" s="67"/>
    </row>
    <row r="7" spans="1:9" ht="12.5" x14ac:dyDescent="0.25">
      <c r="A7" s="111"/>
      <c r="B7" s="83"/>
      <c r="C7" s="50" t="s">
        <v>166</v>
      </c>
      <c r="D7" s="101"/>
      <c r="E7" s="90"/>
      <c r="F7" s="79"/>
      <c r="G7" s="61"/>
      <c r="H7" s="67"/>
    </row>
    <row r="8" spans="1:9" ht="12.5" x14ac:dyDescent="0.25">
      <c r="A8" s="111"/>
      <c r="B8" s="83"/>
      <c r="C8" s="50" t="s">
        <v>167</v>
      </c>
      <c r="D8" s="102"/>
      <c r="E8" s="91"/>
      <c r="F8" s="80"/>
      <c r="G8" s="62"/>
      <c r="H8" s="68"/>
    </row>
    <row r="9" spans="1:9" ht="12" customHeight="1" x14ac:dyDescent="0.25">
      <c r="A9" s="111"/>
      <c r="B9" s="113" t="s">
        <v>175</v>
      </c>
      <c r="C9" s="33" t="s">
        <v>3</v>
      </c>
      <c r="D9" s="92">
        <v>1.25</v>
      </c>
      <c r="E9" s="157" t="s">
        <v>63</v>
      </c>
      <c r="F9" s="160">
        <v>50</v>
      </c>
      <c r="G9" s="60">
        <f>IF((ISBLANK(F9)), "", F9*$D9)</f>
        <v>62.5</v>
      </c>
      <c r="H9" s="66">
        <f>IF((ISBLANK(F9)), "", $D9*100)</f>
        <v>125</v>
      </c>
    </row>
    <row r="10" spans="1:9" ht="12.5" x14ac:dyDescent="0.25">
      <c r="A10" s="111"/>
      <c r="B10" s="113"/>
      <c r="C10" s="32" t="s">
        <v>13</v>
      </c>
      <c r="D10" s="93"/>
      <c r="E10" s="158"/>
      <c r="F10" s="161"/>
      <c r="G10" s="61"/>
      <c r="H10" s="67"/>
    </row>
    <row r="11" spans="1:9" ht="12.5" x14ac:dyDescent="0.25">
      <c r="A11" s="111"/>
      <c r="B11" s="113"/>
      <c r="C11" s="32" t="s">
        <v>14</v>
      </c>
      <c r="D11" s="93"/>
      <c r="E11" s="158"/>
      <c r="F11" s="161"/>
      <c r="G11" s="61"/>
      <c r="H11" s="67"/>
    </row>
    <row r="12" spans="1:9" ht="12.5" x14ac:dyDescent="0.25">
      <c r="A12" s="111"/>
      <c r="B12" s="113"/>
      <c r="C12" s="32" t="s">
        <v>42</v>
      </c>
      <c r="D12" s="93"/>
      <c r="E12" s="158"/>
      <c r="F12" s="161"/>
      <c r="G12" s="61"/>
      <c r="H12" s="67"/>
    </row>
    <row r="13" spans="1:9" ht="12.5" x14ac:dyDescent="0.25">
      <c r="A13" s="111"/>
      <c r="B13" s="113"/>
      <c r="C13" s="32" t="s">
        <v>43</v>
      </c>
      <c r="D13" s="94"/>
      <c r="E13" s="159"/>
      <c r="F13" s="162"/>
      <c r="G13" s="62"/>
      <c r="H13" s="68"/>
    </row>
    <row r="14" spans="1:9" ht="12" customHeight="1" x14ac:dyDescent="0.25">
      <c r="A14" s="111"/>
      <c r="B14" s="63" t="s">
        <v>176</v>
      </c>
      <c r="C14" s="34" t="s">
        <v>2</v>
      </c>
      <c r="D14" s="92">
        <v>1.5</v>
      </c>
      <c r="E14" s="157" t="s">
        <v>65</v>
      </c>
      <c r="F14" s="160">
        <v>75</v>
      </c>
      <c r="G14" s="60">
        <f>IF((ISBLANK(F14)), "", F14*$D14)</f>
        <v>112.5</v>
      </c>
      <c r="H14" s="66">
        <f>IF((ISBLANK(F14)), "", $D14*100)</f>
        <v>150</v>
      </c>
    </row>
    <row r="15" spans="1:9" ht="12.5" x14ac:dyDescent="0.25">
      <c r="A15" s="111"/>
      <c r="B15" s="63"/>
      <c r="C15" s="35" t="s">
        <v>15</v>
      </c>
      <c r="D15" s="93"/>
      <c r="E15" s="158"/>
      <c r="F15" s="161"/>
      <c r="G15" s="61"/>
      <c r="H15" s="67"/>
    </row>
    <row r="16" spans="1:9" ht="12.5" x14ac:dyDescent="0.25">
      <c r="A16" s="111"/>
      <c r="B16" s="63"/>
      <c r="C16" s="35" t="s">
        <v>44</v>
      </c>
      <c r="D16" s="93"/>
      <c r="E16" s="158"/>
      <c r="F16" s="161"/>
      <c r="G16" s="61"/>
      <c r="H16" s="67"/>
    </row>
    <row r="17" spans="1:8" ht="12.5" x14ac:dyDescent="0.25">
      <c r="A17" s="111"/>
      <c r="B17" s="63"/>
      <c r="C17" s="35" t="s">
        <v>62</v>
      </c>
      <c r="D17" s="93"/>
      <c r="E17" s="158"/>
      <c r="F17" s="161"/>
      <c r="G17" s="61"/>
      <c r="H17" s="67"/>
    </row>
    <row r="18" spans="1:8" ht="12.5" x14ac:dyDescent="0.25">
      <c r="A18" s="111"/>
      <c r="B18" s="63"/>
      <c r="C18" s="35" t="s">
        <v>16</v>
      </c>
      <c r="D18" s="94"/>
      <c r="E18" s="159"/>
      <c r="F18" s="162"/>
      <c r="G18" s="62"/>
      <c r="H18" s="68"/>
    </row>
    <row r="19" spans="1:8" ht="12" customHeight="1" x14ac:dyDescent="0.25">
      <c r="A19" s="111"/>
      <c r="B19" s="83" t="s">
        <v>177</v>
      </c>
      <c r="C19" s="35" t="s">
        <v>1</v>
      </c>
      <c r="D19" s="92">
        <v>5</v>
      </c>
      <c r="E19" s="157">
        <v>35.35</v>
      </c>
      <c r="F19" s="160">
        <v>75</v>
      </c>
      <c r="G19" s="60">
        <f>IF((ISBLANK(F19)), "", F19*$D19)</f>
        <v>375</v>
      </c>
      <c r="H19" s="66">
        <f>IF((ISBLANK(F19)), "", $D19*100)</f>
        <v>500</v>
      </c>
    </row>
    <row r="20" spans="1:8" ht="12" customHeight="1" x14ac:dyDescent="0.25">
      <c r="A20" s="111"/>
      <c r="B20" s="83"/>
      <c r="C20" s="35" t="s">
        <v>45</v>
      </c>
      <c r="D20" s="93"/>
      <c r="E20" s="158"/>
      <c r="F20" s="161"/>
      <c r="G20" s="61"/>
      <c r="H20" s="67"/>
    </row>
    <row r="21" spans="1:8" ht="12.5" x14ac:dyDescent="0.25">
      <c r="A21" s="111"/>
      <c r="B21" s="83"/>
      <c r="C21" s="46" t="s">
        <v>93</v>
      </c>
      <c r="D21" s="93"/>
      <c r="E21" s="158"/>
      <c r="F21" s="161"/>
      <c r="G21" s="61"/>
      <c r="H21" s="67"/>
    </row>
    <row r="22" spans="1:8" ht="12.5" x14ac:dyDescent="0.25">
      <c r="A22" s="111"/>
      <c r="B22" s="83"/>
      <c r="C22" s="46" t="s">
        <v>94</v>
      </c>
      <c r="D22" s="93"/>
      <c r="E22" s="158"/>
      <c r="F22" s="161"/>
      <c r="G22" s="61"/>
      <c r="H22" s="67"/>
    </row>
    <row r="23" spans="1:8" ht="12.5" x14ac:dyDescent="0.25">
      <c r="A23" s="111"/>
      <c r="B23" s="83"/>
      <c r="C23" s="31" t="s">
        <v>5</v>
      </c>
      <c r="D23" s="94"/>
      <c r="E23" s="159"/>
      <c r="F23" s="162"/>
      <c r="G23" s="62"/>
      <c r="H23" s="68"/>
    </row>
    <row r="24" spans="1:8" ht="12" customHeight="1" x14ac:dyDescent="0.25">
      <c r="A24" s="111"/>
      <c r="B24" s="83" t="s">
        <v>178</v>
      </c>
      <c r="C24" s="31" t="s">
        <v>6</v>
      </c>
      <c r="D24" s="100">
        <v>1.25</v>
      </c>
      <c r="E24" s="75" t="s">
        <v>66</v>
      </c>
      <c r="F24" s="78"/>
      <c r="G24" s="60" t="str">
        <f>IF((ISBLANK(F24)), "", F24*$D24)</f>
        <v/>
      </c>
      <c r="H24" s="66" t="str">
        <f>IF((ISBLANK(F24)), "", $D24*100)</f>
        <v/>
      </c>
    </row>
    <row r="25" spans="1:8" ht="12.5" x14ac:dyDescent="0.25">
      <c r="A25" s="111"/>
      <c r="B25" s="83"/>
      <c r="C25" s="31" t="s">
        <v>17</v>
      </c>
      <c r="D25" s="101"/>
      <c r="E25" s="90"/>
      <c r="F25" s="79"/>
      <c r="G25" s="61"/>
      <c r="H25" s="67"/>
    </row>
    <row r="26" spans="1:8" ht="12.5" x14ac:dyDescent="0.25">
      <c r="A26" s="111"/>
      <c r="B26" s="83"/>
      <c r="C26" s="31" t="s">
        <v>18</v>
      </c>
      <c r="D26" s="101"/>
      <c r="E26" s="90"/>
      <c r="F26" s="79"/>
      <c r="G26" s="61"/>
      <c r="H26" s="67"/>
    </row>
    <row r="27" spans="1:8" ht="12.5" x14ac:dyDescent="0.25">
      <c r="A27" s="111"/>
      <c r="B27" s="83"/>
      <c r="C27" s="31" t="s">
        <v>47</v>
      </c>
      <c r="D27" s="101"/>
      <c r="E27" s="90"/>
      <c r="F27" s="79"/>
      <c r="G27" s="61"/>
      <c r="H27" s="67"/>
    </row>
    <row r="28" spans="1:8" ht="12.5" x14ac:dyDescent="0.25">
      <c r="A28" s="111"/>
      <c r="B28" s="83"/>
      <c r="C28" s="31" t="s">
        <v>46</v>
      </c>
      <c r="D28" s="102"/>
      <c r="E28" s="91"/>
      <c r="F28" s="80"/>
      <c r="G28" s="62"/>
      <c r="H28" s="68"/>
    </row>
    <row r="29" spans="1:8" ht="12" customHeight="1" x14ac:dyDescent="0.25">
      <c r="A29" s="111"/>
      <c r="B29" s="63" t="s">
        <v>186</v>
      </c>
      <c r="C29" s="43" t="s">
        <v>7</v>
      </c>
      <c r="D29" s="163">
        <v>1.5</v>
      </c>
      <c r="E29" s="166">
        <v>125.4</v>
      </c>
      <c r="F29" s="132">
        <v>75</v>
      </c>
      <c r="G29" s="60">
        <f>IF((ISBLANK(F29)), "", F29*$D29)</f>
        <v>112.5</v>
      </c>
      <c r="H29" s="66">
        <f>IF((ISBLANK(F29)), "", $D29*100)</f>
        <v>150</v>
      </c>
    </row>
    <row r="30" spans="1:8" ht="12" customHeight="1" x14ac:dyDescent="0.25">
      <c r="A30" s="111"/>
      <c r="B30" s="63"/>
      <c r="C30" s="43" t="s">
        <v>74</v>
      </c>
      <c r="D30" s="164"/>
      <c r="E30" s="167"/>
      <c r="F30" s="133"/>
      <c r="G30" s="61"/>
      <c r="H30" s="67"/>
    </row>
    <row r="31" spans="1:8" ht="12.5" x14ac:dyDescent="0.25">
      <c r="A31" s="111"/>
      <c r="B31" s="63"/>
      <c r="C31" s="43" t="s">
        <v>75</v>
      </c>
      <c r="D31" s="164"/>
      <c r="E31" s="167"/>
      <c r="F31" s="133"/>
      <c r="G31" s="61"/>
      <c r="H31" s="67"/>
    </row>
    <row r="32" spans="1:8" ht="12.5" x14ac:dyDescent="0.25">
      <c r="A32" s="111"/>
      <c r="B32" s="63"/>
      <c r="C32" s="43" t="s">
        <v>76</v>
      </c>
      <c r="D32" s="164"/>
      <c r="E32" s="167"/>
      <c r="F32" s="133"/>
      <c r="G32" s="61"/>
      <c r="H32" s="67"/>
    </row>
    <row r="33" spans="1:8" ht="12.5" x14ac:dyDescent="0.25">
      <c r="A33" s="111"/>
      <c r="B33" s="63"/>
      <c r="C33" s="43" t="s">
        <v>77</v>
      </c>
      <c r="D33" s="165"/>
      <c r="E33" s="168"/>
      <c r="F33" s="134"/>
      <c r="G33" s="62"/>
      <c r="H33" s="68"/>
    </row>
    <row r="34" spans="1:8" ht="12" customHeight="1" x14ac:dyDescent="0.25">
      <c r="A34" s="111"/>
      <c r="B34" s="63" t="s">
        <v>179</v>
      </c>
      <c r="C34" s="43" t="s">
        <v>69</v>
      </c>
      <c r="D34" s="92">
        <v>1.5</v>
      </c>
      <c r="E34" s="157">
        <v>65</v>
      </c>
      <c r="F34" s="160">
        <v>75</v>
      </c>
      <c r="G34" s="60">
        <f>IF((ISBLANK(F34)), "", F34*$D34)</f>
        <v>112.5</v>
      </c>
      <c r="H34" s="66">
        <f>IF((ISBLANK(F34)), "", $D34*100)</f>
        <v>150</v>
      </c>
    </row>
    <row r="35" spans="1:8" ht="12" customHeight="1" x14ac:dyDescent="0.25">
      <c r="A35" s="111"/>
      <c r="B35" s="63"/>
      <c r="C35" s="43" t="s">
        <v>70</v>
      </c>
      <c r="D35" s="93"/>
      <c r="E35" s="158"/>
      <c r="F35" s="161"/>
      <c r="G35" s="61"/>
      <c r="H35" s="67"/>
    </row>
    <row r="36" spans="1:8" ht="12.5" x14ac:dyDescent="0.25">
      <c r="A36" s="111"/>
      <c r="B36" s="63"/>
      <c r="C36" s="43" t="s">
        <v>71</v>
      </c>
      <c r="D36" s="93"/>
      <c r="E36" s="158"/>
      <c r="F36" s="161"/>
      <c r="G36" s="61"/>
      <c r="H36" s="67"/>
    </row>
    <row r="37" spans="1:8" ht="12.5" x14ac:dyDescent="0.25">
      <c r="A37" s="111"/>
      <c r="B37" s="63"/>
      <c r="C37" s="43" t="s">
        <v>72</v>
      </c>
      <c r="D37" s="93"/>
      <c r="E37" s="158"/>
      <c r="F37" s="161"/>
      <c r="G37" s="61"/>
      <c r="H37" s="67"/>
    </row>
    <row r="38" spans="1:8" ht="12.5" x14ac:dyDescent="0.25">
      <c r="A38" s="111"/>
      <c r="B38" s="63"/>
      <c r="C38" s="43" t="s">
        <v>73</v>
      </c>
      <c r="D38" s="94"/>
      <c r="E38" s="159"/>
      <c r="F38" s="162"/>
      <c r="G38" s="62"/>
      <c r="H38" s="68"/>
    </row>
    <row r="39" spans="1:8" ht="12" customHeight="1" x14ac:dyDescent="0.25">
      <c r="A39" s="111"/>
      <c r="B39" s="63" t="s">
        <v>180</v>
      </c>
      <c r="C39" s="55" t="s">
        <v>205</v>
      </c>
      <c r="D39" s="92">
        <v>1</v>
      </c>
      <c r="E39" s="157">
        <v>0.02</v>
      </c>
      <c r="F39" s="160">
        <v>25</v>
      </c>
      <c r="G39" s="60">
        <f>IF((ISBLANK(F39)), "", F39*$D39)</f>
        <v>25</v>
      </c>
      <c r="H39" s="66">
        <f>IF((ISBLANK(F39)), "", $D39*100)</f>
        <v>100</v>
      </c>
    </row>
    <row r="40" spans="1:8" ht="12" customHeight="1" x14ac:dyDescent="0.25">
      <c r="A40" s="111"/>
      <c r="B40" s="63"/>
      <c r="C40" s="55" t="s">
        <v>206</v>
      </c>
      <c r="D40" s="93"/>
      <c r="E40" s="158"/>
      <c r="F40" s="161"/>
      <c r="G40" s="61"/>
      <c r="H40" s="67"/>
    </row>
    <row r="41" spans="1:8" ht="12.5" x14ac:dyDescent="0.25">
      <c r="A41" s="111"/>
      <c r="B41" s="63"/>
      <c r="C41" s="55" t="s">
        <v>207</v>
      </c>
      <c r="D41" s="93"/>
      <c r="E41" s="158"/>
      <c r="F41" s="161"/>
      <c r="G41" s="61"/>
      <c r="H41" s="67"/>
    </row>
    <row r="42" spans="1:8" ht="12.5" x14ac:dyDescent="0.25">
      <c r="A42" s="111"/>
      <c r="B42" s="63"/>
      <c r="C42" s="55" t="s">
        <v>208</v>
      </c>
      <c r="D42" s="93"/>
      <c r="E42" s="158"/>
      <c r="F42" s="161"/>
      <c r="G42" s="61"/>
      <c r="H42" s="67"/>
    </row>
    <row r="43" spans="1:8" ht="12.5" x14ac:dyDescent="0.25">
      <c r="A43" s="112"/>
      <c r="B43" s="63"/>
      <c r="C43" s="55" t="s">
        <v>209</v>
      </c>
      <c r="D43" s="94"/>
      <c r="E43" s="159"/>
      <c r="F43" s="162"/>
      <c r="G43" s="62"/>
      <c r="H43" s="68"/>
    </row>
    <row r="44" spans="1:8" ht="12" customHeight="1" x14ac:dyDescent="0.25">
      <c r="A44" s="81" t="s">
        <v>171</v>
      </c>
      <c r="B44" s="63" t="s">
        <v>173</v>
      </c>
      <c r="C44" s="44" t="s">
        <v>96</v>
      </c>
      <c r="D44" s="65">
        <v>1.25</v>
      </c>
      <c r="E44" s="74">
        <v>35.630000000000003</v>
      </c>
      <c r="F44" s="69">
        <v>75</v>
      </c>
      <c r="G44" s="154">
        <f>IF((ISBLANK(F44)), "", F44*$D44)</f>
        <v>93.75</v>
      </c>
      <c r="H44" s="66">
        <f>IF((ISBLANK(F44)), "", $D44*100)</f>
        <v>125</v>
      </c>
    </row>
    <row r="45" spans="1:8" ht="12.5" x14ac:dyDescent="0.25">
      <c r="A45" s="82"/>
      <c r="B45" s="63"/>
      <c r="C45" s="44" t="s">
        <v>97</v>
      </c>
      <c r="D45" s="65"/>
      <c r="E45" s="70"/>
      <c r="F45" s="69"/>
      <c r="G45" s="155"/>
      <c r="H45" s="67"/>
    </row>
    <row r="46" spans="1:8" ht="12.5" x14ac:dyDescent="0.25">
      <c r="A46" s="82"/>
      <c r="B46" s="63"/>
      <c r="C46" s="44" t="s">
        <v>98</v>
      </c>
      <c r="D46" s="65"/>
      <c r="E46" s="70"/>
      <c r="F46" s="69"/>
      <c r="G46" s="155"/>
      <c r="H46" s="67"/>
    </row>
    <row r="47" spans="1:8" ht="12.5" x14ac:dyDescent="0.25">
      <c r="A47" s="82"/>
      <c r="B47" s="63"/>
      <c r="C47" s="44" t="s">
        <v>99</v>
      </c>
      <c r="D47" s="65"/>
      <c r="E47" s="70"/>
      <c r="F47" s="69"/>
      <c r="G47" s="155"/>
      <c r="H47" s="67"/>
    </row>
    <row r="48" spans="1:8" ht="12.5" x14ac:dyDescent="0.25">
      <c r="A48" s="82"/>
      <c r="B48" s="63"/>
      <c r="C48" s="44" t="s">
        <v>100</v>
      </c>
      <c r="D48" s="65"/>
      <c r="E48" s="70"/>
      <c r="F48" s="69"/>
      <c r="G48" s="156"/>
      <c r="H48" s="68"/>
    </row>
    <row r="49" spans="1:8" ht="12" customHeight="1" x14ac:dyDescent="0.25">
      <c r="A49" s="82"/>
      <c r="B49" s="83" t="s">
        <v>102</v>
      </c>
      <c r="C49" s="44" t="s">
        <v>8</v>
      </c>
      <c r="D49" s="65">
        <v>1.25</v>
      </c>
      <c r="E49" s="74" t="s">
        <v>66</v>
      </c>
      <c r="F49" s="69"/>
      <c r="G49" s="60" t="str">
        <f>IF((ISBLANK(F49)), "", F49*$D49)</f>
        <v/>
      </c>
      <c r="H49" s="66" t="str">
        <f>IF((ISBLANK(F49)), "", $D49*100)</f>
        <v/>
      </c>
    </row>
    <row r="50" spans="1:8" ht="12.5" x14ac:dyDescent="0.25">
      <c r="A50" s="82"/>
      <c r="B50" s="83"/>
      <c r="C50" s="44" t="s">
        <v>20</v>
      </c>
      <c r="D50" s="65"/>
      <c r="E50" s="70"/>
      <c r="F50" s="69"/>
      <c r="G50" s="61"/>
      <c r="H50" s="67"/>
    </row>
    <row r="51" spans="1:8" ht="12.5" x14ac:dyDescent="0.25">
      <c r="A51" s="82"/>
      <c r="B51" s="83"/>
      <c r="C51" s="44" t="s">
        <v>49</v>
      </c>
      <c r="D51" s="65"/>
      <c r="E51" s="70"/>
      <c r="F51" s="69"/>
      <c r="G51" s="61"/>
      <c r="H51" s="67"/>
    </row>
    <row r="52" spans="1:8" ht="12.5" x14ac:dyDescent="0.25">
      <c r="A52" s="82"/>
      <c r="B52" s="83"/>
      <c r="C52" s="44" t="s">
        <v>48</v>
      </c>
      <c r="D52" s="65"/>
      <c r="E52" s="70"/>
      <c r="F52" s="69"/>
      <c r="G52" s="61"/>
      <c r="H52" s="67"/>
    </row>
    <row r="53" spans="1:8" ht="12.5" x14ac:dyDescent="0.25">
      <c r="A53" s="82"/>
      <c r="B53" s="83"/>
      <c r="C53" s="44" t="s">
        <v>19</v>
      </c>
      <c r="D53" s="65"/>
      <c r="E53" s="70"/>
      <c r="F53" s="69"/>
      <c r="G53" s="62"/>
      <c r="H53" s="68"/>
    </row>
    <row r="54" spans="1:8" ht="12" customHeight="1" x14ac:dyDescent="0.25">
      <c r="A54" s="82"/>
      <c r="B54" s="83" t="s">
        <v>181</v>
      </c>
      <c r="C54" s="31" t="s">
        <v>51</v>
      </c>
      <c r="D54" s="65">
        <v>1.5</v>
      </c>
      <c r="E54" s="153">
        <v>0</v>
      </c>
      <c r="F54" s="152">
        <v>100</v>
      </c>
      <c r="G54" s="60">
        <f>IF((ISBLANK(F54)), "", F54*$D54)</f>
        <v>150</v>
      </c>
      <c r="H54" s="66">
        <f>IF((ISBLANK(F54)), "", $D54*100)</f>
        <v>150</v>
      </c>
    </row>
    <row r="55" spans="1:8" ht="12" customHeight="1" x14ac:dyDescent="0.25">
      <c r="A55" s="82"/>
      <c r="B55" s="83"/>
      <c r="C55" s="31" t="s">
        <v>50</v>
      </c>
      <c r="D55" s="65"/>
      <c r="E55" s="153"/>
      <c r="F55" s="152"/>
      <c r="G55" s="61"/>
      <c r="H55" s="67"/>
    </row>
    <row r="56" spans="1:8" ht="12.5" x14ac:dyDescent="0.25">
      <c r="A56" s="82"/>
      <c r="B56" s="83"/>
      <c r="C56" s="31" t="s">
        <v>24</v>
      </c>
      <c r="D56" s="65"/>
      <c r="E56" s="153"/>
      <c r="F56" s="152"/>
      <c r="G56" s="61"/>
      <c r="H56" s="67"/>
    </row>
    <row r="57" spans="1:8" ht="12.5" x14ac:dyDescent="0.25">
      <c r="A57" s="82"/>
      <c r="B57" s="83"/>
      <c r="C57" s="31" t="s">
        <v>23</v>
      </c>
      <c r="D57" s="65"/>
      <c r="E57" s="153"/>
      <c r="F57" s="152"/>
      <c r="G57" s="61"/>
      <c r="H57" s="67"/>
    </row>
    <row r="58" spans="1:8" ht="12.5" x14ac:dyDescent="0.25">
      <c r="A58" s="82"/>
      <c r="B58" s="83"/>
      <c r="C58" s="31" t="s">
        <v>11</v>
      </c>
      <c r="D58" s="65"/>
      <c r="E58" s="153"/>
      <c r="F58" s="152"/>
      <c r="G58" s="62"/>
      <c r="H58" s="68"/>
    </row>
    <row r="59" spans="1:8" ht="12" customHeight="1" x14ac:dyDescent="0.25">
      <c r="A59" s="82"/>
      <c r="B59" s="83" t="s">
        <v>182</v>
      </c>
      <c r="C59" s="32" t="s">
        <v>53</v>
      </c>
      <c r="D59" s="65">
        <v>1.25</v>
      </c>
      <c r="E59" s="151">
        <v>1.5</v>
      </c>
      <c r="F59" s="89">
        <v>75</v>
      </c>
      <c r="G59" s="60">
        <f>IF((ISBLANK(F59)), "", F59*$D59)</f>
        <v>93.75</v>
      </c>
      <c r="H59" s="66">
        <f>IF((ISBLANK(F59)), "", $D59*100)</f>
        <v>125</v>
      </c>
    </row>
    <row r="60" spans="1:8" ht="12" customHeight="1" x14ac:dyDescent="0.25">
      <c r="A60" s="82"/>
      <c r="B60" s="83"/>
      <c r="C60" s="32" t="s">
        <v>52</v>
      </c>
      <c r="D60" s="65"/>
      <c r="E60" s="151"/>
      <c r="F60" s="89"/>
      <c r="G60" s="61"/>
      <c r="H60" s="67"/>
    </row>
    <row r="61" spans="1:8" ht="12.5" x14ac:dyDescent="0.25">
      <c r="A61" s="82"/>
      <c r="B61" s="84"/>
      <c r="C61" s="32" t="s">
        <v>25</v>
      </c>
      <c r="D61" s="65"/>
      <c r="E61" s="151"/>
      <c r="F61" s="89"/>
      <c r="G61" s="61"/>
      <c r="H61" s="67"/>
    </row>
    <row r="62" spans="1:8" ht="12.5" x14ac:dyDescent="0.25">
      <c r="A62" s="82"/>
      <c r="B62" s="84"/>
      <c r="C62" s="32" t="s">
        <v>26</v>
      </c>
      <c r="D62" s="65"/>
      <c r="E62" s="151"/>
      <c r="F62" s="89"/>
      <c r="G62" s="61"/>
      <c r="H62" s="67"/>
    </row>
    <row r="63" spans="1:8" ht="12.5" x14ac:dyDescent="0.25">
      <c r="A63" s="82"/>
      <c r="B63" s="84"/>
      <c r="C63" s="32" t="s">
        <v>10</v>
      </c>
      <c r="D63" s="65"/>
      <c r="E63" s="151"/>
      <c r="F63" s="89"/>
      <c r="G63" s="62"/>
      <c r="H63" s="68"/>
    </row>
    <row r="64" spans="1:8" ht="12" customHeight="1" x14ac:dyDescent="0.25">
      <c r="A64" s="82"/>
      <c r="B64" s="63" t="s">
        <v>194</v>
      </c>
      <c r="C64" s="43" t="s">
        <v>90</v>
      </c>
      <c r="D64" s="65">
        <v>1.25</v>
      </c>
      <c r="E64" s="86">
        <v>0</v>
      </c>
      <c r="F64" s="87">
        <v>100</v>
      </c>
      <c r="G64" s="60">
        <f>IF((ISBLANK(F64)), "", F64*$D64)</f>
        <v>125</v>
      </c>
      <c r="H64" s="66">
        <f>IF((ISBLANK(F64)), "", $D64*100)</f>
        <v>125</v>
      </c>
    </row>
    <row r="65" spans="1:8" ht="12.5" x14ac:dyDescent="0.25">
      <c r="A65" s="82"/>
      <c r="B65" s="63"/>
      <c r="C65" s="43" t="s">
        <v>92</v>
      </c>
      <c r="D65" s="65"/>
      <c r="E65" s="86"/>
      <c r="F65" s="87"/>
      <c r="G65" s="61"/>
      <c r="H65" s="67"/>
    </row>
    <row r="66" spans="1:8" ht="12.5" x14ac:dyDescent="0.25">
      <c r="A66" s="82"/>
      <c r="B66" s="63"/>
      <c r="C66" s="43" t="s">
        <v>91</v>
      </c>
      <c r="D66" s="65"/>
      <c r="E66" s="86"/>
      <c r="F66" s="87"/>
      <c r="G66" s="61"/>
      <c r="H66" s="67"/>
    </row>
    <row r="67" spans="1:8" ht="12.5" x14ac:dyDescent="0.25">
      <c r="A67" s="82"/>
      <c r="B67" s="63"/>
      <c r="C67" s="43" t="s">
        <v>89</v>
      </c>
      <c r="D67" s="65"/>
      <c r="E67" s="86"/>
      <c r="F67" s="87"/>
      <c r="G67" s="61"/>
      <c r="H67" s="67"/>
    </row>
    <row r="68" spans="1:8" ht="12.5" x14ac:dyDescent="0.25">
      <c r="A68" s="82"/>
      <c r="B68" s="63"/>
      <c r="C68" s="46" t="s">
        <v>10</v>
      </c>
      <c r="D68" s="65"/>
      <c r="E68" s="86"/>
      <c r="F68" s="87"/>
      <c r="G68" s="62"/>
      <c r="H68" s="68"/>
    </row>
    <row r="69" spans="1:8" ht="12" customHeight="1" x14ac:dyDescent="0.25">
      <c r="A69" s="82"/>
      <c r="B69" s="85" t="s">
        <v>172</v>
      </c>
      <c r="C69" s="44" t="s">
        <v>9</v>
      </c>
      <c r="D69" s="65">
        <v>1.5</v>
      </c>
      <c r="E69" s="70">
        <v>2.68</v>
      </c>
      <c r="F69" s="69">
        <v>75</v>
      </c>
      <c r="G69" s="60">
        <f>IF((ISBLANK(F69)), "", F69*$D69)</f>
        <v>112.5</v>
      </c>
      <c r="H69" s="66">
        <f>IF((ISBLANK(F69)), "", $D69*100)</f>
        <v>150</v>
      </c>
    </row>
    <row r="70" spans="1:8" ht="12.5" x14ac:dyDescent="0.25">
      <c r="A70" s="82"/>
      <c r="B70" s="85"/>
      <c r="C70" s="1" t="s">
        <v>55</v>
      </c>
      <c r="D70" s="65"/>
      <c r="E70" s="70"/>
      <c r="F70" s="69"/>
      <c r="G70" s="61"/>
      <c r="H70" s="67"/>
    </row>
    <row r="71" spans="1:8" ht="12.5" x14ac:dyDescent="0.25">
      <c r="A71" s="82"/>
      <c r="B71" s="85"/>
      <c r="C71" s="1" t="s">
        <v>54</v>
      </c>
      <c r="D71" s="65"/>
      <c r="E71" s="70"/>
      <c r="F71" s="69"/>
      <c r="G71" s="61"/>
      <c r="H71" s="67"/>
    </row>
    <row r="72" spans="1:8" ht="12.5" x14ac:dyDescent="0.25">
      <c r="A72" s="82"/>
      <c r="B72" s="85"/>
      <c r="C72" s="44" t="s">
        <v>21</v>
      </c>
      <c r="D72" s="65"/>
      <c r="E72" s="70"/>
      <c r="F72" s="69"/>
      <c r="G72" s="61"/>
      <c r="H72" s="67"/>
    </row>
    <row r="73" spans="1:8" ht="12.5" x14ac:dyDescent="0.25">
      <c r="A73" s="82"/>
      <c r="B73" s="85"/>
      <c r="C73" s="44" t="s">
        <v>22</v>
      </c>
      <c r="D73" s="65"/>
      <c r="E73" s="70"/>
      <c r="F73" s="69"/>
      <c r="G73" s="62"/>
      <c r="H73" s="68"/>
    </row>
    <row r="74" spans="1:8" ht="12" customHeight="1" x14ac:dyDescent="0.25">
      <c r="A74" s="82"/>
      <c r="B74" s="83" t="s">
        <v>190</v>
      </c>
      <c r="C74" s="31" t="s">
        <v>57</v>
      </c>
      <c r="D74" s="65">
        <v>1.5</v>
      </c>
      <c r="E74" s="70">
        <v>63.29</v>
      </c>
      <c r="F74" s="69">
        <v>0</v>
      </c>
      <c r="G74" s="60">
        <f>IF((ISBLANK(F74)), "", F74*$D74)</f>
        <v>0</v>
      </c>
      <c r="H74" s="66">
        <f>IF((ISBLANK(F74)), "", $D74*100)</f>
        <v>150</v>
      </c>
    </row>
    <row r="75" spans="1:8" ht="12" customHeight="1" x14ac:dyDescent="0.25">
      <c r="A75" s="82"/>
      <c r="B75" s="83"/>
      <c r="C75" s="31" t="s">
        <v>56</v>
      </c>
      <c r="D75" s="65"/>
      <c r="E75" s="70"/>
      <c r="F75" s="69"/>
      <c r="G75" s="61"/>
      <c r="H75" s="67"/>
    </row>
    <row r="76" spans="1:8" ht="12.5" x14ac:dyDescent="0.25">
      <c r="A76" s="82"/>
      <c r="B76" s="84"/>
      <c r="C76" s="31" t="s">
        <v>27</v>
      </c>
      <c r="D76" s="65"/>
      <c r="E76" s="70"/>
      <c r="F76" s="69"/>
      <c r="G76" s="61"/>
      <c r="H76" s="67"/>
    </row>
    <row r="77" spans="1:8" ht="12.5" x14ac:dyDescent="0.25">
      <c r="A77" s="82"/>
      <c r="B77" s="84"/>
      <c r="C77" s="31" t="s">
        <v>28</v>
      </c>
      <c r="D77" s="65"/>
      <c r="E77" s="70"/>
      <c r="F77" s="69"/>
      <c r="G77" s="61"/>
      <c r="H77" s="67"/>
    </row>
    <row r="78" spans="1:8" ht="12.5" x14ac:dyDescent="0.25">
      <c r="A78" s="82"/>
      <c r="B78" s="84"/>
      <c r="C78" s="31" t="s">
        <v>10</v>
      </c>
      <c r="D78" s="65"/>
      <c r="E78" s="70"/>
      <c r="F78" s="69"/>
      <c r="G78" s="62"/>
      <c r="H78" s="68"/>
    </row>
    <row r="79" spans="1:8" ht="12" customHeight="1" x14ac:dyDescent="0.25">
      <c r="A79" s="71"/>
      <c r="C79" s="36" t="s">
        <v>169</v>
      </c>
      <c r="D79" s="73"/>
      <c r="E79" s="57"/>
      <c r="F79" s="58">
        <f>G79/H79</f>
        <v>0.70833333333333326</v>
      </c>
      <c r="G79" s="59">
        <f>IF(F4&gt;0,AVERAGE(G4:G74), "0")</f>
        <v>163.46153846153845</v>
      </c>
      <c r="H79" s="56">
        <f>AVERAGE(H4:H78)</f>
        <v>230.76923076923077</v>
      </c>
    </row>
    <row r="80" spans="1:8" ht="12" customHeight="1" x14ac:dyDescent="0.25">
      <c r="A80" s="71"/>
      <c r="C80" s="37" t="s">
        <v>35</v>
      </c>
      <c r="D80" s="73"/>
      <c r="E80" s="57"/>
      <c r="F80" s="58"/>
      <c r="G80" s="59"/>
      <c r="H80" s="56"/>
    </row>
    <row r="81" spans="1:8" ht="12" customHeight="1" x14ac:dyDescent="0.25">
      <c r="A81" s="71"/>
      <c r="C81" s="37" t="s">
        <v>36</v>
      </c>
      <c r="D81" s="73"/>
      <c r="E81" s="57"/>
      <c r="F81" s="58"/>
      <c r="G81" s="59"/>
      <c r="H81" s="56"/>
    </row>
    <row r="82" spans="1:8" ht="12" customHeight="1" x14ac:dyDescent="0.25">
      <c r="A82" s="71"/>
      <c r="C82" s="37" t="s">
        <v>38</v>
      </c>
      <c r="D82" s="73"/>
      <c r="E82" s="57"/>
      <c r="F82" s="58"/>
      <c r="G82" s="59"/>
      <c r="H82" s="56"/>
    </row>
    <row r="83" spans="1:8" ht="13" customHeight="1" x14ac:dyDescent="0.25">
      <c r="A83" s="71"/>
      <c r="C83" s="37" t="s">
        <v>37</v>
      </c>
      <c r="D83" s="73"/>
      <c r="E83" s="57"/>
      <c r="F83" s="58"/>
      <c r="G83" s="59"/>
      <c r="H83" s="56"/>
    </row>
    <row r="84" spans="1:8" ht="91.5" thickBot="1" x14ac:dyDescent="0.35">
      <c r="A84" s="71"/>
      <c r="C84" s="9"/>
      <c r="E84" s="27"/>
      <c r="F84" s="28" t="s">
        <v>168</v>
      </c>
      <c r="G84" s="29"/>
      <c r="H84" s="30"/>
    </row>
    <row r="85" spans="1:8" ht="13" x14ac:dyDescent="0.3">
      <c r="A85" s="71"/>
      <c r="C85" s="9"/>
      <c r="E85" s="9"/>
      <c r="F85" s="39"/>
    </row>
    <row r="86" spans="1:8" ht="12" customHeight="1" x14ac:dyDescent="0.3">
      <c r="A86" s="71"/>
      <c r="C86" s="17"/>
      <c r="E86" s="15"/>
      <c r="F86" s="40"/>
    </row>
    <row r="87" spans="1:8" ht="12" customHeight="1" x14ac:dyDescent="0.3">
      <c r="A87" s="71"/>
      <c r="C87" s="9"/>
      <c r="E87" s="9"/>
      <c r="F87" s="4"/>
    </row>
    <row r="88" spans="1:8" ht="12" customHeight="1" x14ac:dyDescent="0.3">
      <c r="A88" s="71"/>
      <c r="C88" s="9"/>
      <c r="E88" s="14" t="s">
        <v>39</v>
      </c>
      <c r="F88" s="4"/>
    </row>
    <row r="89" spans="1:8" ht="13" customHeight="1" x14ac:dyDescent="0.3">
      <c r="A89" s="71"/>
      <c r="B89" s="9"/>
      <c r="C89" s="9"/>
      <c r="E89" s="9"/>
      <c r="F89" s="4"/>
    </row>
    <row r="90" spans="1:8" x14ac:dyDescent="0.4">
      <c r="A90" s="6"/>
      <c r="B90" s="9"/>
      <c r="C90" s="9"/>
      <c r="E90" s="9"/>
      <c r="F90" s="4"/>
    </row>
    <row r="91" spans="1:8" x14ac:dyDescent="0.4">
      <c r="A91" s="6"/>
      <c r="B91" s="9"/>
      <c r="C91" s="9"/>
      <c r="E91" s="9"/>
      <c r="F91" s="4"/>
    </row>
    <row r="92" spans="1:8" ht="15" customHeight="1" x14ac:dyDescent="0.3">
      <c r="A92" s="9"/>
      <c r="B92" s="9"/>
      <c r="C92" s="9"/>
      <c r="E92" s="9"/>
      <c r="F92" s="4"/>
    </row>
    <row r="93" spans="1:8" ht="12" customHeight="1" x14ac:dyDescent="0.3">
      <c r="A93" s="9"/>
      <c r="B93" s="9"/>
      <c r="C93" s="9"/>
      <c r="E93" s="9"/>
      <c r="F93" s="4"/>
    </row>
    <row r="94" spans="1:8" ht="12" customHeight="1" x14ac:dyDescent="0.4">
      <c r="A94" s="6"/>
      <c r="B94" s="9"/>
      <c r="C94" s="9"/>
      <c r="E94" s="9"/>
      <c r="F94" s="4"/>
    </row>
    <row r="95" spans="1:8" ht="12" customHeight="1" x14ac:dyDescent="0.4">
      <c r="A95" s="6"/>
      <c r="B95" s="9"/>
      <c r="C95" s="9"/>
      <c r="E95" s="9"/>
      <c r="F95" s="4"/>
    </row>
    <row r="96" spans="1:8" ht="12" customHeight="1" x14ac:dyDescent="0.4">
      <c r="A96" s="6"/>
      <c r="B96" s="9"/>
      <c r="C96" s="9"/>
      <c r="E96" s="9"/>
      <c r="F96" s="4"/>
    </row>
    <row r="97" spans="1:6" ht="12" customHeight="1" x14ac:dyDescent="0.4">
      <c r="A97" s="6"/>
      <c r="B97" s="9"/>
      <c r="C97" s="9"/>
      <c r="E97" s="9"/>
      <c r="F97" s="4"/>
    </row>
    <row r="98" spans="1:6" ht="12" customHeight="1" x14ac:dyDescent="0.4">
      <c r="A98" s="6"/>
      <c r="B98" s="9"/>
      <c r="C98" s="9"/>
      <c r="E98" s="9"/>
      <c r="F98" s="4"/>
    </row>
    <row r="99" spans="1:6" ht="12" customHeight="1" x14ac:dyDescent="0.4">
      <c r="A99" s="6"/>
      <c r="B99" s="9"/>
      <c r="C99" s="9"/>
      <c r="E99" s="9"/>
      <c r="F99" s="4"/>
    </row>
    <row r="100" spans="1:6" x14ac:dyDescent="0.4">
      <c r="A100" s="6"/>
      <c r="B100" s="9"/>
      <c r="C100" s="9"/>
      <c r="E100" s="9"/>
      <c r="F100" s="4"/>
    </row>
    <row r="101" spans="1:6" x14ac:dyDescent="0.4">
      <c r="A101" s="6"/>
      <c r="B101" s="9"/>
      <c r="C101" s="9"/>
      <c r="E101" s="9"/>
      <c r="F101" s="4"/>
    </row>
    <row r="102" spans="1:6" x14ac:dyDescent="0.4">
      <c r="A102" s="6"/>
      <c r="B102" s="9"/>
      <c r="C102" s="9"/>
      <c r="E102" s="9"/>
      <c r="F102" s="4"/>
    </row>
    <row r="103" spans="1:6" x14ac:dyDescent="0.4">
      <c r="A103" s="6"/>
      <c r="B103" s="9"/>
      <c r="C103" s="9"/>
      <c r="E103" s="9"/>
      <c r="F103" s="4"/>
    </row>
    <row r="104" spans="1:6" x14ac:dyDescent="0.4">
      <c r="A104" s="6"/>
      <c r="B104" s="9"/>
      <c r="C104" s="9"/>
      <c r="E104" s="9"/>
      <c r="F104" s="4"/>
    </row>
    <row r="105" spans="1:6" x14ac:dyDescent="0.4">
      <c r="A105" s="6"/>
      <c r="B105" s="9"/>
      <c r="C105" s="9"/>
      <c r="E105" s="9"/>
      <c r="F105" s="4"/>
    </row>
    <row r="106" spans="1:6" x14ac:dyDescent="0.4">
      <c r="A106" s="6"/>
      <c r="B106" s="9"/>
      <c r="C106" s="9"/>
      <c r="E106" s="9"/>
      <c r="F106" s="4"/>
    </row>
    <row r="107" spans="1:6" x14ac:dyDescent="0.4">
      <c r="A107" s="6"/>
      <c r="B107" s="9"/>
      <c r="C107" s="9"/>
      <c r="E107" s="9"/>
      <c r="F107" s="4"/>
    </row>
    <row r="108" spans="1:6" x14ac:dyDescent="0.4">
      <c r="A108" s="6"/>
      <c r="B108" s="9"/>
      <c r="C108" s="9"/>
      <c r="E108" s="9"/>
      <c r="F108" s="4"/>
    </row>
    <row r="109" spans="1:6" x14ac:dyDescent="0.4">
      <c r="A109" s="6"/>
      <c r="B109" s="9"/>
      <c r="C109" s="9"/>
      <c r="E109" s="9"/>
      <c r="F109" s="4"/>
    </row>
    <row r="110" spans="1:6" x14ac:dyDescent="0.4">
      <c r="A110" s="6"/>
      <c r="B110" s="9"/>
      <c r="C110" s="9"/>
      <c r="E110" s="9"/>
      <c r="F110" s="4"/>
    </row>
    <row r="111" spans="1:6" x14ac:dyDescent="0.4">
      <c r="A111" s="6"/>
      <c r="B111" s="9"/>
      <c r="C111" s="9"/>
      <c r="E111" s="9"/>
      <c r="F111" s="4"/>
    </row>
    <row r="112" spans="1:6" x14ac:dyDescent="0.4">
      <c r="A112" s="6"/>
      <c r="B112" s="9"/>
      <c r="C112" s="9"/>
      <c r="E112" s="9"/>
      <c r="F112" s="4"/>
    </row>
    <row r="113" spans="1:6" x14ac:dyDescent="0.4">
      <c r="A113" s="6"/>
      <c r="B113" s="9"/>
      <c r="C113" s="9"/>
      <c r="E113" s="9"/>
      <c r="F113" s="4"/>
    </row>
    <row r="114" spans="1:6" x14ac:dyDescent="0.4">
      <c r="A114" s="6"/>
      <c r="B114" s="9"/>
      <c r="C114" s="9"/>
      <c r="E114" s="9"/>
      <c r="F114" s="4"/>
    </row>
    <row r="115" spans="1:6" x14ac:dyDescent="0.4">
      <c r="A115" s="6"/>
      <c r="B115" s="9"/>
      <c r="C115" s="9"/>
      <c r="E115" s="9"/>
      <c r="F115" s="4"/>
    </row>
    <row r="116" spans="1:6" x14ac:dyDescent="0.4">
      <c r="A116" s="6"/>
      <c r="B116" s="9"/>
      <c r="C116" s="9"/>
      <c r="E116" s="9"/>
      <c r="F116" s="4"/>
    </row>
    <row r="117" spans="1:6" x14ac:dyDescent="0.4">
      <c r="A117" s="6"/>
      <c r="B117" s="9"/>
      <c r="C117" s="9"/>
      <c r="E117" s="9"/>
      <c r="F117" s="4"/>
    </row>
    <row r="118" spans="1:6" x14ac:dyDescent="0.4">
      <c r="A118" s="6"/>
      <c r="B118" s="9"/>
      <c r="C118" s="9"/>
      <c r="E118" s="9"/>
      <c r="F118" s="4"/>
    </row>
    <row r="119" spans="1:6" x14ac:dyDescent="0.4">
      <c r="A119" s="6"/>
      <c r="B119" s="9"/>
      <c r="C119" s="9"/>
      <c r="E119" s="9"/>
      <c r="F119" s="4"/>
    </row>
    <row r="120" spans="1:6" x14ac:dyDescent="0.4">
      <c r="A120" s="6"/>
      <c r="B120" s="9"/>
      <c r="C120" s="9"/>
      <c r="E120" s="9"/>
      <c r="F120" s="4"/>
    </row>
    <row r="121" spans="1:6" x14ac:dyDescent="0.4">
      <c r="A121" s="6"/>
      <c r="B121" s="9"/>
      <c r="C121" s="9"/>
      <c r="E121" s="9"/>
      <c r="F121" s="4"/>
    </row>
    <row r="122" spans="1:6" x14ac:dyDescent="0.4">
      <c r="A122" s="6"/>
      <c r="B122" s="9"/>
      <c r="C122" s="9"/>
      <c r="E122" s="9"/>
      <c r="F122" s="4"/>
    </row>
    <row r="123" spans="1:6" x14ac:dyDescent="0.4">
      <c r="A123" s="6"/>
      <c r="B123" s="9"/>
      <c r="C123" s="9"/>
      <c r="E123" s="9"/>
      <c r="F123" s="4"/>
    </row>
    <row r="124" spans="1:6" x14ac:dyDescent="0.4">
      <c r="A124" s="6"/>
      <c r="B124" s="9"/>
      <c r="C124" s="9"/>
      <c r="E124" s="9"/>
      <c r="F124" s="4"/>
    </row>
    <row r="125" spans="1:6" x14ac:dyDescent="0.4">
      <c r="A125" s="6"/>
      <c r="B125" s="9"/>
      <c r="C125" s="9"/>
      <c r="E125" s="9"/>
      <c r="F125" s="4"/>
    </row>
    <row r="126" spans="1:6" x14ac:dyDescent="0.4">
      <c r="A126" s="6"/>
      <c r="B126" s="9"/>
      <c r="C126" s="9"/>
      <c r="E126" s="9"/>
      <c r="F126" s="4"/>
    </row>
    <row r="127" spans="1:6" x14ac:dyDescent="0.4">
      <c r="A127" s="6"/>
      <c r="B127" s="9"/>
      <c r="C127" s="9"/>
      <c r="E127" s="9"/>
      <c r="F127" s="4"/>
    </row>
    <row r="128" spans="1:6" x14ac:dyDescent="0.4">
      <c r="A128" s="6"/>
      <c r="B128" s="9"/>
      <c r="C128" s="9"/>
      <c r="E128" s="9"/>
      <c r="F128" s="4"/>
    </row>
    <row r="129" spans="1:6" x14ac:dyDescent="0.4">
      <c r="A129" s="6"/>
      <c r="B129" s="9"/>
      <c r="C129" s="9"/>
      <c r="E129" s="9"/>
      <c r="F129" s="4"/>
    </row>
    <row r="130" spans="1:6" x14ac:dyDescent="0.4">
      <c r="A130" s="6"/>
      <c r="B130" s="9"/>
      <c r="C130" s="9"/>
      <c r="E130" s="9"/>
      <c r="F130" s="4"/>
    </row>
    <row r="131" spans="1:6" x14ac:dyDescent="0.4">
      <c r="A131" s="6"/>
      <c r="B131" s="9"/>
      <c r="C131" s="9"/>
      <c r="E131" s="9"/>
      <c r="F131" s="4"/>
    </row>
    <row r="132" spans="1:6" x14ac:dyDescent="0.4">
      <c r="A132" s="6"/>
      <c r="B132" s="9"/>
      <c r="C132" s="9"/>
      <c r="E132" s="9"/>
      <c r="F132" s="4"/>
    </row>
    <row r="133" spans="1:6" x14ac:dyDescent="0.4">
      <c r="A133" s="6"/>
      <c r="B133" s="9"/>
      <c r="C133" s="9"/>
      <c r="E133" s="9"/>
      <c r="F133" s="4"/>
    </row>
    <row r="134" spans="1:6" x14ac:dyDescent="0.4">
      <c r="A134" s="6"/>
      <c r="B134" s="9"/>
      <c r="C134" s="9"/>
      <c r="E134" s="9"/>
      <c r="F134" s="4"/>
    </row>
    <row r="135" spans="1:6" x14ac:dyDescent="0.4">
      <c r="A135" s="6"/>
      <c r="B135" s="9"/>
      <c r="C135" s="9"/>
      <c r="E135" s="9"/>
      <c r="F135" s="4"/>
    </row>
    <row r="136" spans="1:6" x14ac:dyDescent="0.4">
      <c r="A136" s="6"/>
      <c r="B136" s="9"/>
      <c r="C136" s="9"/>
      <c r="E136" s="9"/>
      <c r="F136" s="4"/>
    </row>
    <row r="137" spans="1:6" x14ac:dyDescent="0.4">
      <c r="A137" s="6"/>
      <c r="B137" s="9"/>
      <c r="C137" s="9"/>
      <c r="E137" s="9"/>
      <c r="F137" s="4"/>
    </row>
    <row r="138" spans="1:6" x14ac:dyDescent="0.4">
      <c r="A138" s="6"/>
      <c r="B138" s="9"/>
      <c r="C138" s="9"/>
      <c r="E138" s="9"/>
      <c r="F138" s="4"/>
    </row>
    <row r="139" spans="1:6" x14ac:dyDescent="0.4">
      <c r="A139" s="6"/>
      <c r="B139" s="9"/>
      <c r="C139" s="9"/>
      <c r="E139" s="9"/>
      <c r="F139" s="4"/>
    </row>
    <row r="140" spans="1:6" x14ac:dyDescent="0.4">
      <c r="A140" s="6"/>
      <c r="B140" s="9"/>
      <c r="C140" s="9"/>
      <c r="E140" s="9"/>
      <c r="F140" s="4"/>
    </row>
    <row r="141" spans="1:6" x14ac:dyDescent="0.4">
      <c r="A141" s="6"/>
      <c r="B141" s="9"/>
      <c r="C141" s="9"/>
      <c r="E141" s="9"/>
      <c r="F141" s="4"/>
    </row>
    <row r="142" spans="1:6" x14ac:dyDescent="0.4">
      <c r="A142" s="6"/>
      <c r="B142" s="9"/>
      <c r="C142" s="9"/>
      <c r="E142" s="9"/>
      <c r="F142" s="4"/>
    </row>
    <row r="143" spans="1:6" x14ac:dyDescent="0.4">
      <c r="A143" s="6"/>
      <c r="B143" s="9"/>
      <c r="C143" s="9"/>
      <c r="E143" s="9"/>
      <c r="F143" s="4"/>
    </row>
    <row r="144" spans="1:6" x14ac:dyDescent="0.4">
      <c r="A144" s="6"/>
      <c r="B144" s="9"/>
      <c r="C144" s="9"/>
      <c r="E144" s="9"/>
      <c r="F144" s="4"/>
    </row>
    <row r="145" spans="1:6" x14ac:dyDescent="0.4">
      <c r="A145" s="6"/>
      <c r="B145" s="9"/>
      <c r="C145" s="9"/>
      <c r="E145" s="9"/>
      <c r="F145" s="4"/>
    </row>
    <row r="146" spans="1:6" x14ac:dyDescent="0.4">
      <c r="A146" s="6"/>
      <c r="B146" s="9"/>
      <c r="C146" s="9"/>
      <c r="E146" s="9"/>
      <c r="F146" s="4"/>
    </row>
    <row r="147" spans="1:6" x14ac:dyDescent="0.4">
      <c r="A147" s="6"/>
      <c r="B147" s="9"/>
      <c r="C147" s="9"/>
      <c r="E147" s="9"/>
      <c r="F147" s="4"/>
    </row>
    <row r="148" spans="1:6" x14ac:dyDescent="0.4">
      <c r="A148" s="6"/>
      <c r="B148" s="9"/>
      <c r="C148" s="9"/>
      <c r="E148" s="9"/>
      <c r="F148" s="4"/>
    </row>
    <row r="149" spans="1:6" x14ac:dyDescent="0.4">
      <c r="A149" s="6"/>
      <c r="B149" s="9"/>
      <c r="C149" s="9"/>
      <c r="E149" s="9"/>
      <c r="F149" s="4"/>
    </row>
    <row r="150" spans="1:6" x14ac:dyDescent="0.4">
      <c r="A150" s="6"/>
      <c r="B150" s="9"/>
      <c r="C150" s="9"/>
      <c r="E150" s="9"/>
      <c r="F150" s="4"/>
    </row>
    <row r="151" spans="1:6" x14ac:dyDescent="0.4">
      <c r="A151" s="6"/>
      <c r="B151" s="9"/>
      <c r="C151" s="9"/>
      <c r="E151" s="9"/>
      <c r="F151" s="4"/>
    </row>
    <row r="152" spans="1:6" x14ac:dyDescent="0.4">
      <c r="A152" s="6"/>
      <c r="B152" s="9"/>
      <c r="C152" s="9"/>
      <c r="E152" s="9"/>
      <c r="F152" s="4"/>
    </row>
    <row r="153" spans="1:6" x14ac:dyDescent="0.4">
      <c r="A153" s="6"/>
      <c r="B153" s="9"/>
      <c r="C153" s="9"/>
      <c r="E153" s="9"/>
      <c r="F153" s="4"/>
    </row>
    <row r="154" spans="1:6" x14ac:dyDescent="0.4">
      <c r="A154" s="6"/>
      <c r="B154" s="9"/>
      <c r="C154" s="9"/>
      <c r="E154" s="9"/>
      <c r="F154" s="4"/>
    </row>
    <row r="155" spans="1:6" x14ac:dyDescent="0.4">
      <c r="A155" s="6"/>
      <c r="B155" s="9"/>
      <c r="C155" s="9"/>
      <c r="E155" s="9"/>
      <c r="F155" s="4"/>
    </row>
    <row r="156" spans="1:6" x14ac:dyDescent="0.4">
      <c r="A156" s="6"/>
      <c r="B156" s="9"/>
      <c r="C156" s="9"/>
      <c r="E156" s="9"/>
      <c r="F156" s="4"/>
    </row>
    <row r="157" spans="1:6" x14ac:dyDescent="0.4">
      <c r="A157" s="6"/>
      <c r="B157" s="9"/>
      <c r="C157" s="9"/>
      <c r="E157" s="9"/>
      <c r="F157" s="4"/>
    </row>
    <row r="158" spans="1:6" x14ac:dyDescent="0.4">
      <c r="A158" s="6"/>
      <c r="B158" s="9"/>
      <c r="C158" s="9"/>
      <c r="E158" s="9"/>
      <c r="F158" s="4"/>
    </row>
    <row r="159" spans="1:6" x14ac:dyDescent="0.4">
      <c r="A159" s="6"/>
      <c r="B159" s="9"/>
      <c r="C159" s="9"/>
      <c r="E159" s="9"/>
      <c r="F159" s="4"/>
    </row>
    <row r="160" spans="1:6" x14ac:dyDescent="0.4">
      <c r="A160" s="6"/>
      <c r="B160" s="9"/>
      <c r="C160" s="9"/>
      <c r="E160" s="9"/>
      <c r="F160" s="4"/>
    </row>
    <row r="161" spans="1:6" x14ac:dyDescent="0.4">
      <c r="A161" s="6"/>
      <c r="B161" s="9"/>
      <c r="C161" s="9"/>
      <c r="E161" s="9"/>
      <c r="F161" s="4"/>
    </row>
    <row r="162" spans="1:6" x14ac:dyDescent="0.4">
      <c r="A162" s="6"/>
      <c r="B162" s="9"/>
      <c r="C162" s="9"/>
      <c r="E162" s="9"/>
      <c r="F162" s="4"/>
    </row>
    <row r="163" spans="1:6" x14ac:dyDescent="0.4">
      <c r="A163" s="6"/>
      <c r="B163" s="9"/>
      <c r="C163" s="9"/>
      <c r="E163" s="9"/>
      <c r="F163" s="4"/>
    </row>
    <row r="164" spans="1:6" x14ac:dyDescent="0.4">
      <c r="A164" s="6"/>
      <c r="B164" s="9"/>
      <c r="C164" s="9"/>
      <c r="E164" s="9"/>
      <c r="F164" s="4"/>
    </row>
    <row r="165" spans="1:6" x14ac:dyDescent="0.4">
      <c r="A165" s="6"/>
      <c r="B165" s="9"/>
      <c r="C165" s="9"/>
      <c r="E165" s="9"/>
      <c r="F165" s="4"/>
    </row>
    <row r="166" spans="1:6" x14ac:dyDescent="0.4">
      <c r="A166" s="6"/>
      <c r="B166" s="9"/>
      <c r="C166" s="9"/>
      <c r="E166" s="9"/>
      <c r="F166" s="4"/>
    </row>
    <row r="167" spans="1:6" x14ac:dyDescent="0.4">
      <c r="A167" s="6"/>
      <c r="B167" s="9"/>
      <c r="C167" s="9"/>
      <c r="E167" s="9"/>
      <c r="F167" s="4"/>
    </row>
    <row r="168" spans="1:6" x14ac:dyDescent="0.4">
      <c r="A168" s="6"/>
      <c r="B168" s="9"/>
      <c r="C168" s="9"/>
      <c r="E168" s="9"/>
      <c r="F168" s="4"/>
    </row>
    <row r="169" spans="1:6" x14ac:dyDescent="0.4">
      <c r="A169" s="6"/>
      <c r="B169" s="9"/>
      <c r="C169" s="9"/>
      <c r="E169" s="9"/>
      <c r="F169" s="4"/>
    </row>
    <row r="170" spans="1:6" x14ac:dyDescent="0.4">
      <c r="A170" s="6"/>
      <c r="B170" s="9"/>
      <c r="C170" s="9"/>
      <c r="E170" s="9"/>
      <c r="F170" s="4"/>
    </row>
    <row r="171" spans="1:6" x14ac:dyDescent="0.4">
      <c r="A171" s="6"/>
      <c r="B171" s="9"/>
      <c r="C171" s="9"/>
      <c r="E171" s="9"/>
      <c r="F171" s="4"/>
    </row>
    <row r="172" spans="1:6" x14ac:dyDescent="0.4">
      <c r="A172" s="6"/>
      <c r="B172" s="9"/>
      <c r="C172" s="9"/>
      <c r="E172" s="9"/>
      <c r="F172" s="4"/>
    </row>
    <row r="173" spans="1:6" x14ac:dyDescent="0.4">
      <c r="A173" s="6"/>
      <c r="B173" s="9"/>
      <c r="C173" s="9"/>
      <c r="E173" s="9"/>
      <c r="F173" s="4"/>
    </row>
    <row r="174" spans="1:6" x14ac:dyDescent="0.4">
      <c r="A174" s="6"/>
      <c r="B174" s="9"/>
      <c r="C174" s="9"/>
      <c r="E174" s="9"/>
      <c r="F174" s="4"/>
    </row>
    <row r="175" spans="1:6" x14ac:dyDescent="0.4">
      <c r="A175" s="6"/>
      <c r="B175" s="9"/>
      <c r="C175" s="9"/>
      <c r="E175" s="9"/>
      <c r="F175" s="4"/>
    </row>
    <row r="176" spans="1:6" x14ac:dyDescent="0.4">
      <c r="A176" s="6"/>
      <c r="B176" s="9"/>
      <c r="C176" s="9"/>
      <c r="E176" s="9"/>
      <c r="F176" s="4"/>
    </row>
    <row r="177" spans="1:6" x14ac:dyDescent="0.4">
      <c r="A177" s="6"/>
      <c r="B177" s="9"/>
      <c r="C177" s="9"/>
      <c r="E177" s="9"/>
      <c r="F177" s="4"/>
    </row>
    <row r="178" spans="1:6" x14ac:dyDescent="0.4">
      <c r="A178" s="6"/>
      <c r="B178" s="9"/>
      <c r="C178" s="9"/>
      <c r="E178" s="9"/>
      <c r="F178" s="4"/>
    </row>
    <row r="179" spans="1:6" x14ac:dyDescent="0.4">
      <c r="A179" s="6"/>
      <c r="B179" s="9"/>
      <c r="C179" s="9"/>
      <c r="E179" s="9"/>
      <c r="F179" s="4"/>
    </row>
    <row r="180" spans="1:6" x14ac:dyDescent="0.4">
      <c r="A180" s="6"/>
      <c r="B180" s="9"/>
      <c r="C180" s="9"/>
      <c r="E180" s="9"/>
      <c r="F180" s="4"/>
    </row>
    <row r="181" spans="1:6" x14ac:dyDescent="0.4">
      <c r="A181" s="6"/>
      <c r="B181" s="9"/>
      <c r="C181" s="9"/>
      <c r="E181" s="9"/>
      <c r="F181" s="4"/>
    </row>
    <row r="182" spans="1:6" x14ac:dyDescent="0.4">
      <c r="A182" s="6"/>
      <c r="B182" s="9"/>
      <c r="C182" s="9"/>
      <c r="E182" s="9"/>
      <c r="F182" s="4"/>
    </row>
    <row r="183" spans="1:6" x14ac:dyDescent="0.4">
      <c r="A183" s="6"/>
      <c r="B183" s="9"/>
      <c r="C183" s="9"/>
      <c r="E183" s="9"/>
      <c r="F183" s="4"/>
    </row>
    <row r="184" spans="1:6" x14ac:dyDescent="0.4">
      <c r="A184" s="6"/>
      <c r="B184" s="9"/>
      <c r="C184" s="9"/>
      <c r="E184" s="9"/>
      <c r="F184" s="4"/>
    </row>
    <row r="185" spans="1:6" x14ac:dyDescent="0.4">
      <c r="A185" s="6"/>
      <c r="B185" s="9"/>
      <c r="C185" s="9"/>
      <c r="E185" s="9"/>
      <c r="F185" s="4"/>
    </row>
    <row r="186" spans="1:6" x14ac:dyDescent="0.4">
      <c r="A186" s="6"/>
      <c r="B186" s="9"/>
      <c r="C186" s="9"/>
      <c r="E186" s="9"/>
      <c r="F186" s="4"/>
    </row>
    <row r="187" spans="1:6" x14ac:dyDescent="0.4">
      <c r="A187" s="6"/>
      <c r="B187" s="9"/>
      <c r="C187" s="9"/>
      <c r="E187" s="9"/>
      <c r="F187" s="4"/>
    </row>
    <row r="188" spans="1:6" x14ac:dyDescent="0.4">
      <c r="A188" s="6"/>
      <c r="B188" s="9"/>
      <c r="C188" s="9"/>
      <c r="E188" s="9"/>
      <c r="F188" s="4"/>
    </row>
    <row r="189" spans="1:6" x14ac:dyDescent="0.4">
      <c r="A189" s="6"/>
      <c r="B189" s="2"/>
      <c r="C189" s="2"/>
      <c r="E189" s="2"/>
      <c r="F189" s="3"/>
    </row>
    <row r="190" spans="1:6" x14ac:dyDescent="0.4">
      <c r="A190" s="6"/>
      <c r="B190" s="2"/>
      <c r="C190" s="2"/>
      <c r="E190" s="2"/>
      <c r="F190" s="3"/>
    </row>
    <row r="191" spans="1:6" x14ac:dyDescent="0.4">
      <c r="A191" s="6"/>
      <c r="B191" s="2"/>
      <c r="C191" s="2"/>
      <c r="E191" s="2"/>
      <c r="F191" s="3"/>
    </row>
    <row r="192" spans="1:6" x14ac:dyDescent="0.4">
      <c r="A192" s="6"/>
      <c r="B192" s="2"/>
      <c r="C192" s="2"/>
      <c r="E192" s="2"/>
      <c r="F192" s="3"/>
    </row>
    <row r="193" spans="1:6" x14ac:dyDescent="0.4">
      <c r="A193" s="6"/>
      <c r="B193" s="2"/>
      <c r="C193" s="2"/>
      <c r="E193" s="2"/>
      <c r="F193" s="3"/>
    </row>
    <row r="194" spans="1:6" x14ac:dyDescent="0.4">
      <c r="A194" s="7"/>
      <c r="B194" s="2"/>
      <c r="C194" s="2"/>
      <c r="E194" s="2"/>
      <c r="F194" s="3"/>
    </row>
    <row r="195" spans="1:6" x14ac:dyDescent="0.4">
      <c r="A195" s="7"/>
      <c r="B195" s="2"/>
      <c r="C195" s="2"/>
      <c r="E195" s="2"/>
      <c r="F195" s="3"/>
    </row>
    <row r="196" spans="1:6" x14ac:dyDescent="0.4">
      <c r="A196" s="7"/>
      <c r="B196" s="2"/>
      <c r="C196" s="2"/>
      <c r="E196" s="2"/>
      <c r="F196" s="3"/>
    </row>
    <row r="197" spans="1:6" x14ac:dyDescent="0.4">
      <c r="A197" s="7"/>
      <c r="B197" s="2"/>
      <c r="C197" s="2"/>
      <c r="E197" s="2"/>
      <c r="F197" s="3"/>
    </row>
    <row r="198" spans="1:6" x14ac:dyDescent="0.4">
      <c r="A198" s="7"/>
      <c r="B198" s="2"/>
      <c r="C198" s="2"/>
      <c r="E198" s="2"/>
      <c r="F198" s="3"/>
    </row>
    <row r="199" spans="1:6" x14ac:dyDescent="0.4">
      <c r="A199" s="7"/>
      <c r="B199" s="2"/>
      <c r="C199" s="2"/>
      <c r="E199" s="2"/>
      <c r="F199" s="3"/>
    </row>
    <row r="200" spans="1:6" x14ac:dyDescent="0.4">
      <c r="A200" s="7"/>
      <c r="B200" s="2"/>
      <c r="C200" s="2"/>
      <c r="E200" s="2"/>
      <c r="F200" s="3"/>
    </row>
    <row r="201" spans="1:6" x14ac:dyDescent="0.4">
      <c r="A201" s="7"/>
      <c r="B201" s="2"/>
      <c r="C201" s="2"/>
      <c r="E201" s="2"/>
      <c r="F201" s="3"/>
    </row>
    <row r="202" spans="1:6" x14ac:dyDescent="0.4">
      <c r="A202" s="7"/>
      <c r="B202" s="2"/>
      <c r="C202" s="2"/>
      <c r="E202" s="2"/>
      <c r="F202" s="3"/>
    </row>
    <row r="203" spans="1:6" x14ac:dyDescent="0.4">
      <c r="A203" s="7"/>
      <c r="B203" s="2"/>
      <c r="C203" s="2"/>
      <c r="E203" s="2"/>
      <c r="F203" s="3"/>
    </row>
    <row r="204" spans="1:6" x14ac:dyDescent="0.4">
      <c r="A204" s="7"/>
      <c r="B204" s="2"/>
      <c r="C204" s="2"/>
      <c r="E204" s="2"/>
      <c r="F204" s="3"/>
    </row>
    <row r="205" spans="1:6" x14ac:dyDescent="0.4">
      <c r="A205" s="7"/>
      <c r="B205" s="2"/>
      <c r="C205" s="2"/>
      <c r="E205" s="2"/>
      <c r="F205" s="3"/>
    </row>
    <row r="206" spans="1:6" x14ac:dyDescent="0.4">
      <c r="A206" s="7"/>
      <c r="B206" s="2"/>
      <c r="C206" s="2"/>
      <c r="E206" s="2"/>
      <c r="F206" s="3"/>
    </row>
    <row r="207" spans="1:6" x14ac:dyDescent="0.4">
      <c r="A207" s="7"/>
      <c r="B207" s="2"/>
      <c r="C207" s="2"/>
      <c r="E207" s="2"/>
      <c r="F207" s="3"/>
    </row>
    <row r="208" spans="1:6" x14ac:dyDescent="0.4">
      <c r="A208" s="7"/>
      <c r="B208" s="2"/>
      <c r="C208" s="2"/>
      <c r="E208" s="2"/>
      <c r="F208" s="3"/>
    </row>
    <row r="209" spans="1:6" x14ac:dyDescent="0.4">
      <c r="A209" s="7"/>
      <c r="B209" s="2"/>
      <c r="C209" s="2"/>
      <c r="E209" s="2"/>
      <c r="F209" s="3"/>
    </row>
    <row r="210" spans="1:6" x14ac:dyDescent="0.4">
      <c r="A210" s="7"/>
      <c r="B210" s="2"/>
      <c r="C210" s="2"/>
      <c r="E210" s="2"/>
      <c r="F210" s="3"/>
    </row>
    <row r="211" spans="1:6" x14ac:dyDescent="0.4">
      <c r="A211" s="7"/>
      <c r="B211" s="2"/>
      <c r="C211" s="2"/>
      <c r="E211" s="2"/>
      <c r="F211" s="3"/>
    </row>
    <row r="212" spans="1:6" x14ac:dyDescent="0.4">
      <c r="A212" s="7"/>
      <c r="B212" s="2"/>
      <c r="C212" s="2"/>
      <c r="E212" s="2"/>
      <c r="F212" s="3"/>
    </row>
    <row r="213" spans="1:6" x14ac:dyDescent="0.4">
      <c r="A213" s="7"/>
      <c r="B213" s="2"/>
      <c r="C213" s="2"/>
      <c r="E213" s="2"/>
      <c r="F213" s="3"/>
    </row>
    <row r="214" spans="1:6" x14ac:dyDescent="0.4">
      <c r="A214" s="7"/>
      <c r="B214" s="2"/>
      <c r="C214" s="2"/>
      <c r="E214" s="2"/>
      <c r="F214" s="3"/>
    </row>
    <row r="215" spans="1:6" x14ac:dyDescent="0.4">
      <c r="A215" s="7"/>
      <c r="B215" s="2"/>
      <c r="C215" s="2"/>
      <c r="E215" s="2"/>
      <c r="F215" s="3"/>
    </row>
    <row r="216" spans="1:6" x14ac:dyDescent="0.4">
      <c r="A216" s="7"/>
      <c r="B216" s="2"/>
      <c r="C216" s="2"/>
      <c r="E216" s="2"/>
      <c r="F216" s="3"/>
    </row>
    <row r="217" spans="1:6" x14ac:dyDescent="0.4">
      <c r="A217" s="7"/>
      <c r="B217" s="2"/>
      <c r="C217" s="2"/>
      <c r="E217" s="2"/>
      <c r="F217" s="3"/>
    </row>
    <row r="218" spans="1:6" x14ac:dyDescent="0.4">
      <c r="A218" s="7"/>
      <c r="B218" s="2"/>
      <c r="C218" s="2"/>
      <c r="E218" s="2"/>
      <c r="F218" s="3"/>
    </row>
    <row r="219" spans="1:6" x14ac:dyDescent="0.4">
      <c r="A219" s="7"/>
      <c r="B219" s="2"/>
      <c r="C219" s="2"/>
      <c r="E219" s="2"/>
      <c r="F219" s="3"/>
    </row>
    <row r="220" spans="1:6" x14ac:dyDescent="0.4">
      <c r="A220" s="7"/>
      <c r="B220" s="2"/>
      <c r="C220" s="2"/>
      <c r="E220" s="2"/>
      <c r="F220" s="3"/>
    </row>
    <row r="221" spans="1:6" x14ac:dyDescent="0.4">
      <c r="A221" s="7"/>
      <c r="B221" s="2"/>
      <c r="C221" s="2"/>
      <c r="E221" s="2"/>
      <c r="F221" s="3"/>
    </row>
    <row r="222" spans="1:6" x14ac:dyDescent="0.4">
      <c r="A222" s="7"/>
      <c r="B222" s="2"/>
      <c r="C222" s="2"/>
      <c r="E222" s="2"/>
      <c r="F222" s="3"/>
    </row>
    <row r="223" spans="1:6" x14ac:dyDescent="0.4">
      <c r="A223" s="7"/>
      <c r="B223" s="2"/>
      <c r="C223" s="2"/>
      <c r="E223" s="2"/>
      <c r="F223" s="3"/>
    </row>
    <row r="224" spans="1:6" x14ac:dyDescent="0.4">
      <c r="A224" s="7"/>
      <c r="B224" s="2"/>
      <c r="C224" s="2"/>
      <c r="E224" s="2"/>
      <c r="F224" s="3"/>
    </row>
    <row r="225" spans="1:6" x14ac:dyDescent="0.4">
      <c r="A225" s="7"/>
      <c r="B225" s="2"/>
      <c r="C225" s="2"/>
      <c r="E225" s="2"/>
      <c r="F225" s="3"/>
    </row>
    <row r="226" spans="1:6" x14ac:dyDescent="0.4">
      <c r="A226" s="7"/>
      <c r="B226" s="2"/>
      <c r="C226" s="2"/>
      <c r="E226" s="2"/>
      <c r="F226" s="3"/>
    </row>
    <row r="227" spans="1:6" x14ac:dyDescent="0.4">
      <c r="A227" s="7"/>
      <c r="B227" s="2"/>
      <c r="C227" s="2"/>
      <c r="E227" s="2"/>
      <c r="F227" s="3"/>
    </row>
    <row r="228" spans="1:6" x14ac:dyDescent="0.4">
      <c r="A228" s="7"/>
      <c r="B228" s="2"/>
      <c r="C228" s="2"/>
      <c r="E228" s="2"/>
      <c r="F228" s="3"/>
    </row>
    <row r="229" spans="1:6" x14ac:dyDescent="0.4">
      <c r="A229" s="7"/>
      <c r="B229" s="2"/>
      <c r="C229" s="2"/>
      <c r="E229" s="2"/>
      <c r="F229" s="3"/>
    </row>
    <row r="230" spans="1:6" x14ac:dyDescent="0.4">
      <c r="A230" s="7"/>
      <c r="B230" s="2"/>
      <c r="C230" s="2"/>
      <c r="E230" s="2"/>
      <c r="F230" s="3"/>
    </row>
    <row r="231" spans="1:6" x14ac:dyDescent="0.4">
      <c r="A231" s="7"/>
      <c r="B231" s="2"/>
      <c r="C231" s="2"/>
      <c r="E231" s="2"/>
      <c r="F231" s="3"/>
    </row>
    <row r="232" spans="1:6" x14ac:dyDescent="0.4">
      <c r="A232" s="7"/>
      <c r="B232" s="2"/>
      <c r="C232" s="2"/>
      <c r="E232" s="2"/>
      <c r="F232" s="3"/>
    </row>
    <row r="233" spans="1:6" x14ac:dyDescent="0.4">
      <c r="A233" s="7"/>
      <c r="B233" s="2"/>
      <c r="C233" s="2"/>
      <c r="E233" s="2"/>
      <c r="F233" s="3"/>
    </row>
    <row r="234" spans="1:6" x14ac:dyDescent="0.4">
      <c r="A234" s="7"/>
      <c r="B234" s="2"/>
      <c r="C234" s="2"/>
      <c r="E234" s="2"/>
      <c r="F234" s="3"/>
    </row>
    <row r="235" spans="1:6" x14ac:dyDescent="0.4">
      <c r="A235" s="7"/>
      <c r="B235" s="2"/>
      <c r="C235" s="2"/>
      <c r="E235" s="2"/>
      <c r="F235" s="3"/>
    </row>
    <row r="236" spans="1:6" x14ac:dyDescent="0.4">
      <c r="A236" s="7"/>
      <c r="B236" s="2"/>
      <c r="C236" s="2"/>
      <c r="E236" s="2"/>
      <c r="F236" s="3"/>
    </row>
    <row r="237" spans="1:6" x14ac:dyDescent="0.4">
      <c r="A237" s="7"/>
      <c r="B237" s="2"/>
      <c r="C237" s="2"/>
      <c r="E237" s="2"/>
      <c r="F237" s="3"/>
    </row>
    <row r="238" spans="1:6" x14ac:dyDescent="0.4">
      <c r="A238" s="7"/>
      <c r="B238" s="2"/>
      <c r="C238" s="2"/>
      <c r="E238" s="2"/>
      <c r="F238" s="3"/>
    </row>
    <row r="239" spans="1:6" x14ac:dyDescent="0.4">
      <c r="A239" s="7"/>
      <c r="B239" s="2"/>
      <c r="C239" s="2"/>
      <c r="E239" s="2"/>
      <c r="F239" s="3"/>
    </row>
    <row r="240" spans="1:6" x14ac:dyDescent="0.4">
      <c r="A240" s="7"/>
      <c r="B240" s="2"/>
      <c r="C240" s="2"/>
      <c r="E240" s="2"/>
      <c r="F240" s="3"/>
    </row>
    <row r="241" spans="1:6" x14ac:dyDescent="0.4">
      <c r="A241" s="7"/>
      <c r="B241" s="2"/>
      <c r="C241" s="2"/>
      <c r="E241" s="2"/>
      <c r="F241" s="3"/>
    </row>
    <row r="242" spans="1:6" x14ac:dyDescent="0.4">
      <c r="A242" s="7"/>
      <c r="B242" s="2"/>
      <c r="C242" s="2"/>
      <c r="E242" s="2"/>
      <c r="F242" s="3"/>
    </row>
    <row r="243" spans="1:6" x14ac:dyDescent="0.4">
      <c r="A243" s="7"/>
      <c r="B243" s="2"/>
      <c r="C243" s="2"/>
      <c r="E243" s="2"/>
      <c r="F243" s="3"/>
    </row>
    <row r="244" spans="1:6" x14ac:dyDescent="0.4">
      <c r="A244" s="7"/>
      <c r="B244" s="2"/>
      <c r="C244" s="2"/>
      <c r="E244" s="2"/>
      <c r="F244" s="3"/>
    </row>
    <row r="245" spans="1:6" x14ac:dyDescent="0.4">
      <c r="A245" s="7"/>
      <c r="B245" s="2"/>
      <c r="C245" s="2"/>
      <c r="E245" s="2"/>
      <c r="F245" s="3"/>
    </row>
    <row r="246" spans="1:6" x14ac:dyDescent="0.4">
      <c r="A246" s="7"/>
      <c r="B246" s="2"/>
      <c r="C246" s="2"/>
      <c r="E246" s="2"/>
      <c r="F246" s="3"/>
    </row>
    <row r="247" spans="1:6" x14ac:dyDescent="0.4">
      <c r="A247" s="7"/>
      <c r="B247" s="2"/>
      <c r="C247" s="2"/>
      <c r="E247" s="2"/>
      <c r="F247" s="3"/>
    </row>
    <row r="248" spans="1:6" x14ac:dyDescent="0.4">
      <c r="A248" s="7"/>
      <c r="B248" s="2"/>
      <c r="C248" s="2"/>
      <c r="E248" s="2"/>
      <c r="F248" s="3"/>
    </row>
    <row r="249" spans="1:6" x14ac:dyDescent="0.4">
      <c r="A249" s="7"/>
      <c r="B249" s="2"/>
      <c r="C249" s="2"/>
      <c r="E249" s="2"/>
      <c r="F249" s="3"/>
    </row>
    <row r="250" spans="1:6" x14ac:dyDescent="0.4">
      <c r="A250" s="7"/>
      <c r="B250" s="2"/>
      <c r="C250" s="2"/>
      <c r="E250" s="2"/>
      <c r="F250" s="3"/>
    </row>
    <row r="251" spans="1:6" x14ac:dyDescent="0.4">
      <c r="A251" s="7"/>
      <c r="B251" s="2"/>
      <c r="C251" s="2"/>
      <c r="E251" s="2"/>
      <c r="F251" s="3"/>
    </row>
    <row r="252" spans="1:6" x14ac:dyDescent="0.4">
      <c r="A252" s="7"/>
      <c r="B252" s="2"/>
      <c r="C252" s="2"/>
      <c r="E252" s="2"/>
      <c r="F252" s="3"/>
    </row>
    <row r="253" spans="1:6" x14ac:dyDescent="0.4">
      <c r="A253" s="7"/>
      <c r="B253" s="2"/>
      <c r="C253" s="2"/>
      <c r="E253" s="2"/>
      <c r="F253" s="3"/>
    </row>
    <row r="254" spans="1:6" x14ac:dyDescent="0.4">
      <c r="A254" s="7"/>
      <c r="B254" s="2"/>
      <c r="C254" s="2"/>
      <c r="E254" s="2"/>
      <c r="F254" s="3"/>
    </row>
    <row r="255" spans="1:6" x14ac:dyDescent="0.4">
      <c r="A255" s="7"/>
      <c r="B255" s="2"/>
      <c r="C255" s="2"/>
      <c r="E255" s="2"/>
      <c r="F255" s="3"/>
    </row>
    <row r="256" spans="1:6" x14ac:dyDescent="0.4">
      <c r="A256" s="7"/>
      <c r="B256" s="2"/>
      <c r="C256" s="2"/>
      <c r="E256" s="2"/>
      <c r="F256" s="3"/>
    </row>
    <row r="257" spans="1:6" x14ac:dyDescent="0.4">
      <c r="A257" s="7"/>
      <c r="B257" s="2"/>
      <c r="C257" s="2"/>
      <c r="E257" s="2"/>
      <c r="F257" s="3"/>
    </row>
    <row r="258" spans="1:6" x14ac:dyDescent="0.4">
      <c r="A258" s="7"/>
      <c r="B258" s="2"/>
      <c r="C258" s="2"/>
      <c r="E258" s="2"/>
      <c r="F258" s="3"/>
    </row>
    <row r="259" spans="1:6" x14ac:dyDescent="0.4">
      <c r="A259" s="7"/>
      <c r="B259" s="2"/>
      <c r="C259" s="2"/>
      <c r="E259" s="2"/>
      <c r="F259" s="3"/>
    </row>
    <row r="260" spans="1:6" x14ac:dyDescent="0.4">
      <c r="A260" s="7"/>
      <c r="B260" s="2"/>
      <c r="C260" s="2"/>
      <c r="E260" s="2"/>
      <c r="F260" s="3"/>
    </row>
    <row r="261" spans="1:6" x14ac:dyDescent="0.4">
      <c r="A261" s="7"/>
      <c r="B261" s="2"/>
      <c r="C261" s="2"/>
      <c r="E261" s="2"/>
      <c r="F261" s="3"/>
    </row>
    <row r="262" spans="1:6" x14ac:dyDescent="0.4">
      <c r="A262" s="7"/>
      <c r="B262" s="2"/>
      <c r="C262" s="2"/>
      <c r="E262" s="2"/>
      <c r="F262" s="3"/>
    </row>
    <row r="263" spans="1:6" x14ac:dyDescent="0.4">
      <c r="A263" s="7"/>
      <c r="B263" s="2"/>
      <c r="C263" s="2"/>
      <c r="E263" s="2"/>
      <c r="F263" s="3"/>
    </row>
    <row r="264" spans="1:6" x14ac:dyDescent="0.4">
      <c r="A264" s="7"/>
      <c r="B264" s="2"/>
      <c r="C264" s="2"/>
      <c r="E264" s="2"/>
      <c r="F264" s="3"/>
    </row>
    <row r="265" spans="1:6" x14ac:dyDescent="0.4">
      <c r="A265" s="7"/>
      <c r="B265" s="2"/>
      <c r="C265" s="2"/>
      <c r="E265" s="2"/>
      <c r="F265" s="3"/>
    </row>
    <row r="266" spans="1:6" x14ac:dyDescent="0.4">
      <c r="A266" s="7"/>
      <c r="B266" s="2"/>
      <c r="C266" s="2"/>
      <c r="E266" s="2"/>
      <c r="F266" s="3"/>
    </row>
    <row r="267" spans="1:6" x14ac:dyDescent="0.4">
      <c r="A267" s="7"/>
      <c r="B267" s="2"/>
      <c r="C267" s="2"/>
      <c r="E267" s="2"/>
      <c r="F267" s="3"/>
    </row>
    <row r="268" spans="1:6" x14ac:dyDescent="0.4">
      <c r="A268" s="7"/>
      <c r="B268" s="2"/>
      <c r="C268" s="2"/>
      <c r="E268" s="2"/>
      <c r="F268" s="3"/>
    </row>
    <row r="269" spans="1:6" x14ac:dyDescent="0.4">
      <c r="A269" s="7"/>
      <c r="B269" s="2"/>
      <c r="C269" s="2"/>
      <c r="E269" s="2"/>
      <c r="F269" s="3"/>
    </row>
    <row r="270" spans="1:6" x14ac:dyDescent="0.4">
      <c r="A270" s="7"/>
      <c r="B270" s="2"/>
      <c r="C270" s="2"/>
      <c r="E270" s="2"/>
      <c r="F270" s="3"/>
    </row>
    <row r="271" spans="1:6" x14ac:dyDescent="0.4">
      <c r="A271" s="7"/>
      <c r="B271" s="2"/>
      <c r="C271" s="2"/>
      <c r="E271" s="2"/>
      <c r="F271" s="3"/>
    </row>
    <row r="272" spans="1:6" x14ac:dyDescent="0.4">
      <c r="A272" s="7"/>
      <c r="B272" s="2"/>
      <c r="C272" s="2"/>
      <c r="E272" s="2"/>
      <c r="F272" s="3"/>
    </row>
    <row r="273" spans="1:6" x14ac:dyDescent="0.4">
      <c r="A273" s="7"/>
      <c r="B273" s="2"/>
      <c r="C273" s="2"/>
      <c r="E273" s="2"/>
      <c r="F273" s="3"/>
    </row>
    <row r="274" spans="1:6" x14ac:dyDescent="0.4">
      <c r="A274" s="7"/>
      <c r="B274" s="2"/>
      <c r="C274" s="2"/>
      <c r="E274" s="2"/>
      <c r="F274" s="3"/>
    </row>
    <row r="275" spans="1:6" x14ac:dyDescent="0.4">
      <c r="A275" s="7"/>
      <c r="B275" s="2"/>
      <c r="C275" s="2"/>
      <c r="E275" s="2"/>
      <c r="F275" s="3"/>
    </row>
    <row r="276" spans="1:6" x14ac:dyDescent="0.4">
      <c r="A276" s="7"/>
      <c r="B276" s="2"/>
      <c r="C276" s="2"/>
      <c r="E276" s="2"/>
      <c r="F276" s="3"/>
    </row>
    <row r="277" spans="1:6" x14ac:dyDescent="0.4">
      <c r="A277" s="7"/>
      <c r="B277" s="2"/>
      <c r="C277" s="2"/>
      <c r="E277" s="2"/>
      <c r="F277" s="3"/>
    </row>
    <row r="278" spans="1:6" x14ac:dyDescent="0.4">
      <c r="A278" s="7"/>
      <c r="B278" s="2"/>
      <c r="C278" s="2"/>
      <c r="E278" s="2"/>
      <c r="F278" s="3"/>
    </row>
    <row r="279" spans="1:6" x14ac:dyDescent="0.4">
      <c r="A279" s="7"/>
      <c r="B279" s="2"/>
      <c r="C279" s="2"/>
      <c r="E279" s="2"/>
      <c r="F279" s="3"/>
    </row>
    <row r="280" spans="1:6" x14ac:dyDescent="0.4">
      <c r="A280" s="7"/>
      <c r="B280" s="2"/>
      <c r="C280" s="2"/>
      <c r="E280" s="2"/>
      <c r="F280" s="3"/>
    </row>
    <row r="281" spans="1:6" x14ac:dyDescent="0.4">
      <c r="A281" s="7"/>
      <c r="B281" s="2"/>
      <c r="C281" s="2"/>
      <c r="E281" s="2"/>
      <c r="F281" s="3"/>
    </row>
    <row r="282" spans="1:6" x14ac:dyDescent="0.4">
      <c r="A282" s="7"/>
      <c r="B282" s="2"/>
      <c r="C282" s="2"/>
      <c r="E282" s="2"/>
      <c r="F282" s="3"/>
    </row>
    <row r="283" spans="1:6" x14ac:dyDescent="0.4">
      <c r="A283" s="7"/>
      <c r="B283" s="2"/>
      <c r="C283" s="2"/>
      <c r="E283" s="2"/>
      <c r="F283" s="3"/>
    </row>
    <row r="284" spans="1:6" x14ac:dyDescent="0.4">
      <c r="A284" s="7"/>
      <c r="B284" s="2"/>
      <c r="C284" s="2"/>
      <c r="E284" s="2"/>
      <c r="F284" s="3"/>
    </row>
    <row r="285" spans="1:6" x14ac:dyDescent="0.4">
      <c r="A285" s="7"/>
      <c r="B285" s="2"/>
      <c r="C285" s="2"/>
      <c r="E285" s="2"/>
      <c r="F285" s="3"/>
    </row>
    <row r="286" spans="1:6" x14ac:dyDescent="0.4">
      <c r="A286" s="7"/>
      <c r="B286" s="2"/>
      <c r="C286" s="2"/>
      <c r="E286" s="2"/>
      <c r="F286" s="3"/>
    </row>
    <row r="287" spans="1:6" x14ac:dyDescent="0.4">
      <c r="A287" s="7"/>
      <c r="B287" s="2"/>
      <c r="C287" s="2"/>
      <c r="E287" s="2"/>
      <c r="F287" s="3"/>
    </row>
    <row r="288" spans="1:6" x14ac:dyDescent="0.4">
      <c r="A288" s="7"/>
      <c r="B288" s="2"/>
      <c r="C288" s="2"/>
      <c r="E288" s="2"/>
      <c r="F288" s="3"/>
    </row>
    <row r="289" spans="1:6" x14ac:dyDescent="0.4">
      <c r="A289" s="7"/>
      <c r="B289" s="2"/>
      <c r="C289" s="2"/>
      <c r="E289" s="2"/>
      <c r="F289" s="3"/>
    </row>
    <row r="290" spans="1:6" x14ac:dyDescent="0.4">
      <c r="A290" s="7"/>
      <c r="B290" s="2"/>
      <c r="C290" s="2"/>
      <c r="E290" s="2"/>
      <c r="F290" s="3"/>
    </row>
    <row r="291" spans="1:6" x14ac:dyDescent="0.4">
      <c r="A291" s="7"/>
      <c r="B291" s="2"/>
      <c r="C291" s="2"/>
      <c r="E291" s="2"/>
      <c r="F291" s="3"/>
    </row>
    <row r="292" spans="1:6" x14ac:dyDescent="0.4">
      <c r="A292" s="7"/>
      <c r="B292" s="2"/>
      <c r="C292" s="2"/>
      <c r="E292" s="2"/>
      <c r="F292" s="3"/>
    </row>
    <row r="293" spans="1:6" x14ac:dyDescent="0.4">
      <c r="A293" s="7"/>
      <c r="B293" s="2"/>
      <c r="C293" s="2"/>
      <c r="E293" s="2"/>
      <c r="F293" s="3"/>
    </row>
    <row r="294" spans="1:6" x14ac:dyDescent="0.4">
      <c r="A294" s="7"/>
      <c r="B294" s="2"/>
      <c r="C294" s="2"/>
      <c r="E294" s="2"/>
      <c r="F294" s="3"/>
    </row>
    <row r="295" spans="1:6" x14ac:dyDescent="0.4">
      <c r="A295" s="7"/>
      <c r="B295" s="2"/>
      <c r="C295" s="2"/>
      <c r="E295" s="2"/>
      <c r="F295" s="3"/>
    </row>
    <row r="296" spans="1:6" x14ac:dyDescent="0.4">
      <c r="A296" s="7"/>
      <c r="B296" s="2"/>
      <c r="C296" s="2"/>
      <c r="E296" s="2"/>
      <c r="F296" s="3"/>
    </row>
    <row r="297" spans="1:6" x14ac:dyDescent="0.4">
      <c r="A297" s="7"/>
      <c r="B297" s="2"/>
      <c r="C297" s="2"/>
      <c r="E297" s="2"/>
      <c r="F297" s="3"/>
    </row>
    <row r="298" spans="1:6" x14ac:dyDescent="0.4">
      <c r="A298" s="7"/>
      <c r="B298" s="2"/>
      <c r="C298" s="2"/>
      <c r="E298" s="2"/>
      <c r="F298" s="3"/>
    </row>
    <row r="299" spans="1:6" x14ac:dyDescent="0.4">
      <c r="A299" s="7"/>
      <c r="B299" s="2"/>
      <c r="C299" s="2"/>
      <c r="E299" s="2"/>
      <c r="F299" s="3"/>
    </row>
    <row r="300" spans="1:6" x14ac:dyDescent="0.4">
      <c r="A300" s="7"/>
      <c r="B300" s="2"/>
      <c r="C300" s="2"/>
      <c r="E300" s="2"/>
      <c r="F300" s="3"/>
    </row>
    <row r="301" spans="1:6" x14ac:dyDescent="0.4">
      <c r="A301" s="7"/>
      <c r="B301" s="2"/>
      <c r="C301" s="2"/>
      <c r="E301" s="2"/>
      <c r="F301" s="3"/>
    </row>
    <row r="302" spans="1:6" x14ac:dyDescent="0.4">
      <c r="A302" s="7"/>
      <c r="B302" s="2"/>
      <c r="C302" s="2"/>
      <c r="E302" s="2"/>
      <c r="F302" s="3"/>
    </row>
    <row r="303" spans="1:6" x14ac:dyDescent="0.4">
      <c r="A303" s="7"/>
      <c r="B303" s="2"/>
      <c r="C303" s="2"/>
      <c r="E303" s="2"/>
      <c r="F303" s="3"/>
    </row>
    <row r="304" spans="1:6" x14ac:dyDescent="0.4">
      <c r="A304" s="7"/>
      <c r="B304" s="2"/>
      <c r="C304" s="2"/>
      <c r="E304" s="2"/>
      <c r="F304" s="3"/>
    </row>
    <row r="305" spans="1:6" x14ac:dyDescent="0.4">
      <c r="A305" s="7"/>
      <c r="B305" s="2"/>
      <c r="C305" s="2"/>
      <c r="E305" s="2"/>
      <c r="F305" s="3"/>
    </row>
    <row r="306" spans="1:6" x14ac:dyDescent="0.4">
      <c r="A306" s="7"/>
      <c r="B306" s="2"/>
      <c r="C306" s="2"/>
      <c r="E306" s="2"/>
      <c r="F306" s="3"/>
    </row>
    <row r="307" spans="1:6" x14ac:dyDescent="0.4">
      <c r="A307" s="7"/>
      <c r="B307" s="2"/>
      <c r="C307" s="2"/>
      <c r="E307" s="2"/>
      <c r="F307" s="3"/>
    </row>
    <row r="308" spans="1:6" x14ac:dyDescent="0.4">
      <c r="A308" s="7"/>
      <c r="B308" s="2"/>
      <c r="C308" s="2"/>
      <c r="E308" s="2"/>
      <c r="F308" s="3"/>
    </row>
    <row r="309" spans="1:6" x14ac:dyDescent="0.4">
      <c r="A309" s="7"/>
      <c r="B309" s="2"/>
      <c r="C309" s="2"/>
      <c r="E309" s="2"/>
      <c r="F309" s="3"/>
    </row>
    <row r="310" spans="1:6" x14ac:dyDescent="0.4">
      <c r="A310" s="7"/>
      <c r="B310" s="2"/>
      <c r="C310" s="2"/>
      <c r="E310" s="2"/>
      <c r="F310" s="3"/>
    </row>
    <row r="311" spans="1:6" x14ac:dyDescent="0.4">
      <c r="A311" s="7"/>
      <c r="B311" s="2"/>
      <c r="C311" s="2"/>
      <c r="E311" s="2"/>
      <c r="F311" s="3"/>
    </row>
    <row r="312" spans="1:6" x14ac:dyDescent="0.4">
      <c r="A312" s="7"/>
      <c r="B312" s="2"/>
      <c r="C312" s="2"/>
      <c r="E312" s="2"/>
      <c r="F312" s="3"/>
    </row>
    <row r="313" spans="1:6" x14ac:dyDescent="0.4">
      <c r="A313" s="7"/>
      <c r="B313" s="2"/>
      <c r="C313" s="2"/>
      <c r="E313" s="2"/>
      <c r="F313" s="3"/>
    </row>
    <row r="314" spans="1:6" x14ac:dyDescent="0.4">
      <c r="A314" s="7"/>
      <c r="B314" s="2"/>
      <c r="C314" s="2"/>
      <c r="E314" s="2"/>
      <c r="F314" s="3"/>
    </row>
    <row r="315" spans="1:6" x14ac:dyDescent="0.4">
      <c r="A315" s="7"/>
      <c r="B315" s="2"/>
      <c r="C315" s="2"/>
      <c r="E315" s="2"/>
      <c r="F315" s="3"/>
    </row>
    <row r="316" spans="1:6" x14ac:dyDescent="0.4">
      <c r="A316" s="7"/>
      <c r="B316" s="2"/>
      <c r="C316" s="2"/>
      <c r="E316" s="2"/>
      <c r="F316" s="3"/>
    </row>
    <row r="317" spans="1:6" x14ac:dyDescent="0.4">
      <c r="A317" s="7"/>
      <c r="B317" s="2"/>
      <c r="C317" s="2"/>
      <c r="E317" s="2"/>
      <c r="F317" s="3"/>
    </row>
    <row r="318" spans="1:6" x14ac:dyDescent="0.4">
      <c r="A318" s="7"/>
      <c r="B318" s="2"/>
      <c r="C318" s="2"/>
      <c r="E318" s="2"/>
      <c r="F318" s="3"/>
    </row>
    <row r="319" spans="1:6" x14ac:dyDescent="0.4">
      <c r="A319" s="7"/>
      <c r="B319" s="2"/>
      <c r="C319" s="2"/>
      <c r="E319" s="2"/>
      <c r="F319" s="3"/>
    </row>
    <row r="320" spans="1:6" x14ac:dyDescent="0.4">
      <c r="A320" s="7"/>
      <c r="B320" s="2"/>
      <c r="C320" s="2"/>
      <c r="E320" s="2"/>
      <c r="F320" s="3"/>
    </row>
    <row r="321" spans="1:6" x14ac:dyDescent="0.4">
      <c r="A321" s="7"/>
      <c r="B321" s="2"/>
      <c r="C321" s="2"/>
      <c r="E321" s="2"/>
      <c r="F321" s="3"/>
    </row>
    <row r="322" spans="1:6" x14ac:dyDescent="0.4">
      <c r="A322" s="7"/>
      <c r="B322" s="2"/>
      <c r="C322" s="2"/>
      <c r="E322" s="2"/>
      <c r="F322" s="3"/>
    </row>
    <row r="323" spans="1:6" x14ac:dyDescent="0.4">
      <c r="A323" s="7"/>
      <c r="B323" s="2"/>
      <c r="C323" s="2"/>
      <c r="E323" s="2"/>
      <c r="F323" s="3"/>
    </row>
    <row r="324" spans="1:6" x14ac:dyDescent="0.4">
      <c r="A324" s="7"/>
      <c r="B324" s="2"/>
      <c r="C324" s="2"/>
      <c r="E324" s="2"/>
      <c r="F324" s="3"/>
    </row>
    <row r="325" spans="1:6" x14ac:dyDescent="0.4">
      <c r="A325" s="7"/>
      <c r="B325" s="2"/>
      <c r="C325" s="2"/>
      <c r="E325" s="2"/>
      <c r="F325" s="3"/>
    </row>
    <row r="326" spans="1:6" x14ac:dyDescent="0.4">
      <c r="A326" s="7"/>
      <c r="B326" s="2"/>
      <c r="C326" s="2"/>
      <c r="E326" s="2"/>
      <c r="F326" s="3"/>
    </row>
    <row r="327" spans="1:6" x14ac:dyDescent="0.4">
      <c r="A327" s="7"/>
      <c r="B327" s="2"/>
      <c r="C327" s="2"/>
      <c r="E327" s="2"/>
      <c r="F327" s="3"/>
    </row>
    <row r="328" spans="1:6" x14ac:dyDescent="0.4">
      <c r="A328" s="7"/>
      <c r="B328" s="2"/>
      <c r="C328" s="2"/>
      <c r="E328" s="2"/>
      <c r="F328" s="3"/>
    </row>
    <row r="329" spans="1:6" x14ac:dyDescent="0.4">
      <c r="A329" s="7"/>
      <c r="B329" s="2"/>
      <c r="C329" s="2"/>
      <c r="E329" s="2"/>
      <c r="F329" s="3"/>
    </row>
    <row r="330" spans="1:6" x14ac:dyDescent="0.4">
      <c r="A330" s="7"/>
      <c r="B330" s="2"/>
      <c r="C330" s="2"/>
      <c r="E330" s="2"/>
      <c r="F330" s="3"/>
    </row>
    <row r="331" spans="1:6" x14ac:dyDescent="0.4">
      <c r="A331" s="7"/>
      <c r="B331" s="2"/>
      <c r="C331" s="2"/>
      <c r="E331" s="2"/>
      <c r="F331" s="3"/>
    </row>
    <row r="332" spans="1:6" x14ac:dyDescent="0.4">
      <c r="A332" s="7"/>
      <c r="B332" s="2"/>
      <c r="C332" s="2"/>
      <c r="E332" s="2"/>
      <c r="F332" s="3"/>
    </row>
    <row r="333" spans="1:6" x14ac:dyDescent="0.4">
      <c r="A333" s="7"/>
      <c r="B333" s="2"/>
      <c r="C333" s="2"/>
      <c r="E333" s="2"/>
      <c r="F333" s="3"/>
    </row>
    <row r="334" spans="1:6" x14ac:dyDescent="0.4">
      <c r="A334" s="7"/>
      <c r="B334" s="2"/>
      <c r="C334" s="2"/>
      <c r="E334" s="2"/>
      <c r="F334" s="3"/>
    </row>
    <row r="335" spans="1:6" x14ac:dyDescent="0.4">
      <c r="A335" s="7"/>
      <c r="B335" s="2"/>
      <c r="C335" s="2"/>
      <c r="E335" s="2"/>
      <c r="F335" s="3"/>
    </row>
    <row r="336" spans="1:6" x14ac:dyDescent="0.4">
      <c r="A336" s="7"/>
      <c r="B336" s="2"/>
      <c r="C336" s="2"/>
      <c r="E336" s="2"/>
      <c r="F336" s="3"/>
    </row>
    <row r="337" spans="1:6" x14ac:dyDescent="0.4">
      <c r="A337" s="7"/>
      <c r="B337" s="2"/>
      <c r="C337" s="2"/>
      <c r="E337" s="2"/>
      <c r="F337" s="3"/>
    </row>
    <row r="338" spans="1:6" x14ac:dyDescent="0.4">
      <c r="A338" s="7"/>
      <c r="B338" s="2"/>
      <c r="C338" s="2"/>
      <c r="E338" s="2"/>
      <c r="F338" s="3"/>
    </row>
    <row r="339" spans="1:6" x14ac:dyDescent="0.4">
      <c r="A339" s="7"/>
      <c r="B339" s="2"/>
      <c r="C339" s="2"/>
      <c r="E339" s="2"/>
      <c r="F339" s="3"/>
    </row>
    <row r="340" spans="1:6" x14ac:dyDescent="0.4">
      <c r="A340" s="7"/>
      <c r="B340" s="2"/>
      <c r="C340" s="2"/>
      <c r="E340" s="2"/>
      <c r="F340" s="3"/>
    </row>
    <row r="341" spans="1:6" x14ac:dyDescent="0.4">
      <c r="A341" s="7"/>
      <c r="B341" s="2"/>
      <c r="C341" s="2"/>
      <c r="E341" s="2"/>
      <c r="F341" s="3"/>
    </row>
    <row r="342" spans="1:6" x14ac:dyDescent="0.4">
      <c r="A342" s="7"/>
      <c r="B342" s="2"/>
      <c r="C342" s="2"/>
      <c r="E342" s="2"/>
      <c r="F342" s="3"/>
    </row>
    <row r="343" spans="1:6" x14ac:dyDescent="0.4">
      <c r="A343" s="7"/>
      <c r="B343" s="2"/>
      <c r="C343" s="2"/>
      <c r="E343" s="2"/>
      <c r="F343" s="3"/>
    </row>
    <row r="344" spans="1:6" x14ac:dyDescent="0.4">
      <c r="A344" s="7"/>
      <c r="B344" s="2"/>
      <c r="C344" s="2"/>
      <c r="E344" s="2"/>
      <c r="F344" s="3"/>
    </row>
    <row r="345" spans="1:6" x14ac:dyDescent="0.4">
      <c r="A345" s="7"/>
      <c r="B345" s="2"/>
      <c r="C345" s="2"/>
      <c r="E345" s="2"/>
      <c r="F345" s="3"/>
    </row>
    <row r="346" spans="1:6" x14ac:dyDescent="0.4">
      <c r="A346" s="7"/>
      <c r="B346" s="2"/>
      <c r="C346" s="2"/>
      <c r="E346" s="2"/>
      <c r="F346" s="3"/>
    </row>
    <row r="347" spans="1:6" x14ac:dyDescent="0.4">
      <c r="A347" s="7"/>
      <c r="B347" s="2"/>
      <c r="C347" s="2"/>
      <c r="E347" s="2"/>
      <c r="F347" s="3"/>
    </row>
    <row r="348" spans="1:6" x14ac:dyDescent="0.4">
      <c r="A348" s="7"/>
      <c r="B348" s="2"/>
      <c r="C348" s="2"/>
      <c r="E348" s="2"/>
      <c r="F348" s="3"/>
    </row>
    <row r="349" spans="1:6" x14ac:dyDescent="0.4">
      <c r="A349" s="7"/>
      <c r="B349" s="2"/>
      <c r="C349" s="2"/>
      <c r="E349" s="2"/>
      <c r="F349" s="3"/>
    </row>
    <row r="350" spans="1:6" x14ac:dyDescent="0.4">
      <c r="A350" s="7"/>
      <c r="B350" s="2"/>
      <c r="C350" s="2"/>
      <c r="E350" s="2"/>
      <c r="F350" s="3"/>
    </row>
    <row r="351" spans="1:6" x14ac:dyDescent="0.4">
      <c r="A351" s="7"/>
      <c r="B351" s="2"/>
      <c r="C351" s="2"/>
      <c r="E351" s="2"/>
      <c r="F351" s="3"/>
    </row>
    <row r="352" spans="1:6" x14ac:dyDescent="0.4">
      <c r="A352" s="7"/>
      <c r="B352" s="2"/>
      <c r="C352" s="2"/>
      <c r="E352" s="2"/>
      <c r="F352" s="3"/>
    </row>
    <row r="353" spans="1:6" x14ac:dyDescent="0.4">
      <c r="A353" s="7"/>
      <c r="B353" s="2"/>
      <c r="C353" s="2"/>
      <c r="E353" s="2"/>
      <c r="F353" s="3"/>
    </row>
    <row r="354" spans="1:6" x14ac:dyDescent="0.4">
      <c r="A354" s="7"/>
      <c r="B354" s="2"/>
      <c r="C354" s="2"/>
      <c r="E354" s="2"/>
      <c r="F354" s="3"/>
    </row>
    <row r="355" spans="1:6" x14ac:dyDescent="0.4">
      <c r="A355" s="7"/>
      <c r="B355" s="2"/>
      <c r="C355" s="2"/>
      <c r="E355" s="2"/>
      <c r="F355" s="3"/>
    </row>
    <row r="356" spans="1:6" x14ac:dyDescent="0.4">
      <c r="A356" s="7"/>
      <c r="B356" s="2"/>
      <c r="C356" s="2"/>
      <c r="E356" s="2"/>
      <c r="F356" s="3"/>
    </row>
    <row r="357" spans="1:6" x14ac:dyDescent="0.4">
      <c r="A357" s="7"/>
      <c r="B357" s="2"/>
      <c r="C357" s="2"/>
      <c r="E357" s="2"/>
      <c r="F357" s="3"/>
    </row>
    <row r="358" spans="1:6" x14ac:dyDescent="0.4">
      <c r="A358" s="7"/>
      <c r="B358" s="2"/>
      <c r="C358" s="2"/>
      <c r="E358" s="2"/>
      <c r="F358" s="3"/>
    </row>
    <row r="359" spans="1:6" x14ac:dyDescent="0.4">
      <c r="A359" s="7"/>
      <c r="B359" s="2"/>
      <c r="C359" s="2"/>
      <c r="E359" s="2"/>
      <c r="F359" s="3"/>
    </row>
    <row r="360" spans="1:6" x14ac:dyDescent="0.4">
      <c r="A360" s="7"/>
      <c r="B360" s="2"/>
      <c r="C360" s="2"/>
      <c r="E360" s="2"/>
      <c r="F360" s="3"/>
    </row>
    <row r="361" spans="1:6" x14ac:dyDescent="0.4">
      <c r="A361" s="7"/>
      <c r="B361" s="2"/>
      <c r="C361" s="2"/>
      <c r="E361" s="2"/>
      <c r="F361" s="3"/>
    </row>
    <row r="362" spans="1:6" x14ac:dyDescent="0.4">
      <c r="A362" s="7"/>
      <c r="B362" s="2"/>
      <c r="C362" s="2"/>
      <c r="E362" s="2"/>
      <c r="F362" s="3"/>
    </row>
    <row r="363" spans="1:6" x14ac:dyDescent="0.4">
      <c r="A363" s="7"/>
      <c r="B363" s="2"/>
      <c r="C363" s="2"/>
      <c r="E363" s="2"/>
      <c r="F363" s="3"/>
    </row>
    <row r="364" spans="1:6" x14ac:dyDescent="0.4">
      <c r="A364" s="7"/>
      <c r="B364" s="2"/>
      <c r="C364" s="2"/>
      <c r="E364" s="2"/>
      <c r="F364" s="3"/>
    </row>
    <row r="365" spans="1:6" x14ac:dyDescent="0.4">
      <c r="A365" s="7"/>
      <c r="B365" s="2"/>
      <c r="C365" s="2"/>
      <c r="E365" s="2"/>
      <c r="F365" s="3"/>
    </row>
    <row r="366" spans="1:6" x14ac:dyDescent="0.4">
      <c r="A366" s="7"/>
      <c r="B366" s="2"/>
      <c r="C366" s="2"/>
      <c r="E366" s="2"/>
      <c r="F366" s="3"/>
    </row>
    <row r="367" spans="1:6" x14ac:dyDescent="0.4">
      <c r="A367" s="7"/>
      <c r="B367" s="2"/>
      <c r="C367" s="2"/>
      <c r="E367" s="2"/>
      <c r="F367" s="3"/>
    </row>
    <row r="368" spans="1:6" x14ac:dyDescent="0.4">
      <c r="A368" s="7"/>
      <c r="B368" s="2"/>
      <c r="C368" s="2"/>
      <c r="E368" s="2"/>
      <c r="F368" s="3"/>
    </row>
    <row r="369" spans="1:6" x14ac:dyDescent="0.4">
      <c r="A369" s="7"/>
      <c r="B369" s="2"/>
      <c r="C369" s="2"/>
      <c r="E369" s="2"/>
      <c r="F369" s="3"/>
    </row>
    <row r="370" spans="1:6" x14ac:dyDescent="0.4">
      <c r="A370" s="7"/>
      <c r="B370" s="2"/>
      <c r="C370" s="2"/>
      <c r="E370" s="2"/>
      <c r="F370" s="3"/>
    </row>
    <row r="371" spans="1:6" x14ac:dyDescent="0.4">
      <c r="A371" s="7"/>
      <c r="B371" s="2"/>
      <c r="C371" s="2"/>
      <c r="E371" s="2"/>
      <c r="F371" s="3"/>
    </row>
    <row r="372" spans="1:6" x14ac:dyDescent="0.4">
      <c r="A372" s="7"/>
      <c r="B372" s="2"/>
      <c r="C372" s="2"/>
      <c r="E372" s="2"/>
      <c r="F372" s="3"/>
    </row>
    <row r="373" spans="1:6" x14ac:dyDescent="0.4">
      <c r="A373" s="7"/>
      <c r="B373" s="2"/>
      <c r="C373" s="2"/>
      <c r="E373" s="2"/>
      <c r="F373" s="3"/>
    </row>
    <row r="374" spans="1:6" x14ac:dyDescent="0.4">
      <c r="A374" s="7"/>
      <c r="B374" s="2"/>
      <c r="C374" s="2"/>
      <c r="E374" s="2"/>
      <c r="F374" s="3"/>
    </row>
    <row r="375" spans="1:6" x14ac:dyDescent="0.4">
      <c r="A375" s="7"/>
      <c r="B375" s="2"/>
      <c r="C375" s="2"/>
      <c r="E375" s="2"/>
      <c r="F375" s="3"/>
    </row>
    <row r="376" spans="1:6" x14ac:dyDescent="0.4">
      <c r="A376" s="7"/>
      <c r="B376" s="2"/>
      <c r="C376" s="2"/>
      <c r="E376" s="2"/>
      <c r="F376" s="3"/>
    </row>
    <row r="377" spans="1:6" x14ac:dyDescent="0.4">
      <c r="A377" s="7"/>
      <c r="B377" s="2"/>
      <c r="C377" s="2"/>
      <c r="E377" s="2"/>
      <c r="F377" s="3"/>
    </row>
    <row r="378" spans="1:6" x14ac:dyDescent="0.4">
      <c r="A378" s="7"/>
      <c r="B378" s="2"/>
      <c r="C378" s="2"/>
      <c r="E378" s="2"/>
      <c r="F378" s="3"/>
    </row>
    <row r="379" spans="1:6" x14ac:dyDescent="0.4">
      <c r="A379" s="7"/>
      <c r="B379" s="2"/>
      <c r="C379" s="2"/>
      <c r="E379" s="2"/>
      <c r="F379" s="3"/>
    </row>
    <row r="380" spans="1:6" x14ac:dyDescent="0.4">
      <c r="A380" s="7"/>
      <c r="B380" s="2"/>
      <c r="C380" s="2"/>
      <c r="E380" s="2"/>
      <c r="F380" s="3"/>
    </row>
    <row r="381" spans="1:6" x14ac:dyDescent="0.4">
      <c r="A381" s="7"/>
      <c r="B381" s="2"/>
      <c r="C381" s="2"/>
      <c r="E381" s="2"/>
      <c r="F381" s="3"/>
    </row>
    <row r="382" spans="1:6" x14ac:dyDescent="0.4">
      <c r="A382" s="7"/>
      <c r="B382" s="2"/>
      <c r="C382" s="2"/>
      <c r="E382" s="2"/>
      <c r="F382" s="3"/>
    </row>
    <row r="383" spans="1:6" x14ac:dyDescent="0.4">
      <c r="A383" s="7"/>
      <c r="B383" s="2"/>
      <c r="C383" s="2"/>
      <c r="E383" s="2"/>
      <c r="F383" s="3"/>
    </row>
    <row r="384" spans="1:6" x14ac:dyDescent="0.4">
      <c r="A384" s="7"/>
      <c r="B384" s="2"/>
      <c r="C384" s="2"/>
      <c r="E384" s="2"/>
      <c r="F384" s="3"/>
    </row>
    <row r="385" spans="1:6" x14ac:dyDescent="0.4">
      <c r="A385" s="7"/>
      <c r="B385" s="2"/>
      <c r="C385" s="2"/>
      <c r="E385" s="2"/>
      <c r="F385" s="3"/>
    </row>
    <row r="386" spans="1:6" x14ac:dyDescent="0.4">
      <c r="A386" s="7"/>
      <c r="B386" s="2"/>
      <c r="C386" s="2"/>
      <c r="E386" s="2"/>
      <c r="F386" s="3"/>
    </row>
    <row r="387" spans="1:6" x14ac:dyDescent="0.4">
      <c r="A387" s="7"/>
      <c r="B387" s="2"/>
      <c r="C387" s="2"/>
      <c r="E387" s="2"/>
      <c r="F387" s="3"/>
    </row>
    <row r="388" spans="1:6" x14ac:dyDescent="0.4">
      <c r="A388" s="7"/>
      <c r="B388" s="2"/>
      <c r="C388" s="2"/>
      <c r="E388" s="2"/>
      <c r="F388" s="3"/>
    </row>
    <row r="389" spans="1:6" x14ac:dyDescent="0.4">
      <c r="A389" s="7"/>
      <c r="B389" s="2"/>
      <c r="C389" s="2"/>
      <c r="E389" s="2"/>
      <c r="F389" s="3"/>
    </row>
    <row r="390" spans="1:6" x14ac:dyDescent="0.4">
      <c r="A390" s="7"/>
      <c r="B390" s="2"/>
      <c r="C390" s="2"/>
      <c r="E390" s="2"/>
      <c r="F390" s="3"/>
    </row>
    <row r="391" spans="1:6" x14ac:dyDescent="0.4">
      <c r="A391" s="7"/>
      <c r="B391" s="2"/>
      <c r="C391" s="2"/>
      <c r="E391" s="2"/>
      <c r="F391" s="3"/>
    </row>
    <row r="392" spans="1:6" x14ac:dyDescent="0.4">
      <c r="A392" s="7"/>
      <c r="B392" s="2"/>
      <c r="C392" s="2"/>
      <c r="E392" s="2"/>
      <c r="F392" s="3"/>
    </row>
    <row r="393" spans="1:6" x14ac:dyDescent="0.4">
      <c r="A393" s="7"/>
      <c r="B393" s="2"/>
      <c r="C393" s="2"/>
      <c r="E393" s="2"/>
      <c r="F393" s="3"/>
    </row>
    <row r="394" spans="1:6" x14ac:dyDescent="0.4">
      <c r="A394" s="7"/>
      <c r="B394" s="2"/>
      <c r="C394" s="2"/>
      <c r="E394" s="2"/>
      <c r="F394" s="3"/>
    </row>
    <row r="395" spans="1:6" x14ac:dyDescent="0.4">
      <c r="A395" s="7"/>
      <c r="B395" s="2"/>
      <c r="C395" s="2"/>
      <c r="E395" s="2"/>
      <c r="F395" s="3"/>
    </row>
    <row r="396" spans="1:6" x14ac:dyDescent="0.4">
      <c r="A396" s="7"/>
      <c r="B396" s="2"/>
      <c r="C396" s="2"/>
      <c r="E396" s="2"/>
      <c r="F396" s="3"/>
    </row>
    <row r="397" spans="1:6" x14ac:dyDescent="0.4">
      <c r="A397" s="7"/>
      <c r="B397" s="2"/>
      <c r="C397" s="2"/>
      <c r="E397" s="2"/>
      <c r="F397" s="3"/>
    </row>
    <row r="398" spans="1:6" x14ac:dyDescent="0.4">
      <c r="A398" s="7"/>
      <c r="B398" s="2"/>
      <c r="C398" s="2"/>
      <c r="E398" s="2"/>
      <c r="F398" s="3"/>
    </row>
    <row r="399" spans="1:6" x14ac:dyDescent="0.4">
      <c r="A399" s="7"/>
      <c r="B399" s="2"/>
      <c r="C399" s="2"/>
      <c r="E399" s="2"/>
      <c r="F399" s="3"/>
    </row>
    <row r="400" spans="1:6" x14ac:dyDescent="0.4">
      <c r="A400" s="7"/>
      <c r="B400" s="2"/>
      <c r="C400" s="2"/>
      <c r="E400" s="2"/>
      <c r="F400" s="3"/>
    </row>
    <row r="401" spans="1:6" x14ac:dyDescent="0.4">
      <c r="A401" s="7"/>
      <c r="B401" s="2"/>
      <c r="C401" s="2"/>
      <c r="E401" s="2"/>
      <c r="F401" s="3"/>
    </row>
    <row r="402" spans="1:6" x14ac:dyDescent="0.4">
      <c r="A402" s="7"/>
      <c r="B402" s="2"/>
      <c r="C402" s="2"/>
      <c r="E402" s="2"/>
      <c r="F402" s="3"/>
    </row>
    <row r="403" spans="1:6" x14ac:dyDescent="0.4">
      <c r="A403" s="7"/>
      <c r="B403" s="2"/>
      <c r="C403" s="2"/>
      <c r="E403" s="2"/>
      <c r="F403" s="3"/>
    </row>
    <row r="404" spans="1:6" x14ac:dyDescent="0.4">
      <c r="A404" s="7"/>
      <c r="B404" s="2"/>
      <c r="C404" s="2"/>
      <c r="E404" s="2"/>
      <c r="F404" s="3"/>
    </row>
    <row r="405" spans="1:6" x14ac:dyDescent="0.4">
      <c r="A405" s="7"/>
      <c r="B405" s="2"/>
      <c r="C405" s="2"/>
      <c r="E405" s="2"/>
      <c r="F405" s="3"/>
    </row>
    <row r="406" spans="1:6" x14ac:dyDescent="0.4">
      <c r="A406" s="7"/>
      <c r="B406" s="2"/>
      <c r="C406" s="2"/>
      <c r="E406" s="2"/>
      <c r="F406" s="3"/>
    </row>
    <row r="407" spans="1:6" x14ac:dyDescent="0.4">
      <c r="A407" s="7"/>
      <c r="B407" s="2"/>
      <c r="C407" s="2"/>
      <c r="E407" s="2"/>
      <c r="F407" s="3"/>
    </row>
    <row r="408" spans="1:6" x14ac:dyDescent="0.4">
      <c r="A408" s="7"/>
      <c r="B408" s="2"/>
      <c r="C408" s="2"/>
      <c r="E408" s="2"/>
      <c r="F408" s="3"/>
    </row>
    <row r="409" spans="1:6" x14ac:dyDescent="0.4">
      <c r="A409" s="7"/>
      <c r="B409" s="2"/>
      <c r="C409" s="2"/>
      <c r="E409" s="2"/>
      <c r="F409" s="3"/>
    </row>
    <row r="410" spans="1:6" x14ac:dyDescent="0.4">
      <c r="A410" s="7"/>
      <c r="B410" s="2"/>
      <c r="C410" s="2"/>
      <c r="E410" s="2"/>
      <c r="F410" s="3"/>
    </row>
    <row r="411" spans="1:6" x14ac:dyDescent="0.4">
      <c r="A411" s="7"/>
      <c r="B411" s="2"/>
      <c r="C411" s="2"/>
      <c r="E411" s="2"/>
      <c r="F411" s="3"/>
    </row>
    <row r="412" spans="1:6" x14ac:dyDescent="0.4">
      <c r="A412" s="7"/>
      <c r="B412" s="2"/>
      <c r="C412" s="2"/>
      <c r="E412" s="2"/>
      <c r="F412" s="3"/>
    </row>
    <row r="413" spans="1:6" x14ac:dyDescent="0.4">
      <c r="A413" s="7"/>
      <c r="B413" s="2"/>
      <c r="C413" s="2"/>
      <c r="E413" s="2"/>
      <c r="F413" s="3"/>
    </row>
    <row r="414" spans="1:6" x14ac:dyDescent="0.4">
      <c r="A414" s="7"/>
      <c r="B414" s="2"/>
      <c r="C414" s="2"/>
      <c r="E414" s="2"/>
      <c r="F414" s="3"/>
    </row>
    <row r="415" spans="1:6" x14ac:dyDescent="0.4">
      <c r="A415" s="7"/>
      <c r="B415" s="2"/>
      <c r="C415" s="2"/>
      <c r="E415" s="2"/>
      <c r="F415" s="3"/>
    </row>
    <row r="416" spans="1:6" x14ac:dyDescent="0.4">
      <c r="A416" s="7"/>
      <c r="B416" s="2"/>
      <c r="C416" s="2"/>
      <c r="E416" s="2"/>
      <c r="F416" s="3"/>
    </row>
    <row r="417" spans="1:6" x14ac:dyDescent="0.4">
      <c r="A417" s="7"/>
      <c r="B417" s="2"/>
      <c r="C417" s="2"/>
      <c r="E417" s="2"/>
      <c r="F417" s="3"/>
    </row>
    <row r="418" spans="1:6" x14ac:dyDescent="0.4">
      <c r="A418" s="7"/>
      <c r="B418" s="2"/>
      <c r="C418" s="2"/>
      <c r="E418" s="2"/>
      <c r="F418" s="3"/>
    </row>
    <row r="419" spans="1:6" x14ac:dyDescent="0.4">
      <c r="A419" s="7"/>
      <c r="B419" s="2"/>
      <c r="C419" s="2"/>
      <c r="E419" s="2"/>
      <c r="F419" s="3"/>
    </row>
    <row r="420" spans="1:6" x14ac:dyDescent="0.4">
      <c r="A420" s="7"/>
      <c r="B420" s="2"/>
      <c r="C420" s="2"/>
      <c r="E420" s="2"/>
      <c r="F420" s="3"/>
    </row>
    <row r="421" spans="1:6" x14ac:dyDescent="0.4">
      <c r="A421" s="7"/>
      <c r="B421" s="2"/>
      <c r="C421" s="2"/>
      <c r="E421" s="2"/>
      <c r="F421" s="3"/>
    </row>
    <row r="422" spans="1:6" x14ac:dyDescent="0.4">
      <c r="A422" s="7"/>
      <c r="B422" s="2"/>
      <c r="C422" s="2"/>
      <c r="E422" s="2"/>
      <c r="F422" s="3"/>
    </row>
    <row r="423" spans="1:6" x14ac:dyDescent="0.4">
      <c r="A423" s="7"/>
      <c r="B423" s="2"/>
      <c r="C423" s="2"/>
      <c r="E423" s="2"/>
      <c r="F423" s="3"/>
    </row>
    <row r="424" spans="1:6" x14ac:dyDescent="0.4">
      <c r="A424" s="7"/>
      <c r="B424" s="2"/>
      <c r="C424" s="2"/>
      <c r="E424" s="2"/>
      <c r="F424" s="3"/>
    </row>
    <row r="425" spans="1:6" x14ac:dyDescent="0.4">
      <c r="A425" s="7"/>
      <c r="B425" s="2"/>
      <c r="C425" s="2"/>
      <c r="E425" s="2"/>
      <c r="F425" s="3"/>
    </row>
    <row r="426" spans="1:6" x14ac:dyDescent="0.4">
      <c r="A426" s="7"/>
      <c r="B426" s="2"/>
      <c r="C426" s="2"/>
      <c r="E426" s="2"/>
      <c r="F426" s="3"/>
    </row>
    <row r="427" spans="1:6" x14ac:dyDescent="0.4">
      <c r="A427" s="7"/>
      <c r="B427" s="2"/>
      <c r="C427" s="2"/>
      <c r="E427" s="2"/>
      <c r="F427" s="3"/>
    </row>
    <row r="428" spans="1:6" x14ac:dyDescent="0.4">
      <c r="A428" s="7"/>
      <c r="B428" s="2"/>
      <c r="C428" s="2"/>
      <c r="E428" s="2"/>
      <c r="F428" s="3"/>
    </row>
    <row r="429" spans="1:6" x14ac:dyDescent="0.4">
      <c r="A429" s="7"/>
      <c r="B429" s="2"/>
      <c r="C429" s="2"/>
      <c r="E429" s="2"/>
      <c r="F429" s="3"/>
    </row>
    <row r="430" spans="1:6" x14ac:dyDescent="0.4">
      <c r="A430" s="7"/>
      <c r="B430" s="2"/>
      <c r="C430" s="2"/>
      <c r="E430" s="2"/>
      <c r="F430" s="3"/>
    </row>
    <row r="431" spans="1:6" x14ac:dyDescent="0.4">
      <c r="A431" s="7"/>
      <c r="B431" s="2"/>
      <c r="C431" s="2"/>
      <c r="E431" s="2"/>
      <c r="F431" s="3"/>
    </row>
    <row r="432" spans="1:6" x14ac:dyDescent="0.4">
      <c r="A432" s="7"/>
      <c r="B432" s="2"/>
      <c r="C432" s="2"/>
      <c r="E432" s="2"/>
      <c r="F432" s="3"/>
    </row>
    <row r="433" spans="1:6" x14ac:dyDescent="0.4">
      <c r="A433" s="7"/>
      <c r="B433" s="2"/>
      <c r="C433" s="2"/>
      <c r="E433" s="2"/>
      <c r="F433" s="3"/>
    </row>
    <row r="434" spans="1:6" x14ac:dyDescent="0.4">
      <c r="A434" s="7"/>
      <c r="B434" s="2"/>
      <c r="C434" s="2"/>
      <c r="E434" s="2"/>
      <c r="F434" s="3"/>
    </row>
    <row r="435" spans="1:6" x14ac:dyDescent="0.4">
      <c r="A435" s="7"/>
      <c r="B435" s="2"/>
      <c r="C435" s="2"/>
      <c r="E435" s="2"/>
      <c r="F435" s="3"/>
    </row>
    <row r="436" spans="1:6" x14ac:dyDescent="0.4">
      <c r="A436" s="7"/>
      <c r="B436" s="2"/>
      <c r="C436" s="2"/>
      <c r="E436" s="2"/>
      <c r="F436" s="3"/>
    </row>
    <row r="437" spans="1:6" x14ac:dyDescent="0.4">
      <c r="A437" s="7"/>
      <c r="B437" s="2"/>
      <c r="C437" s="2"/>
      <c r="E437" s="2"/>
      <c r="F437" s="3"/>
    </row>
    <row r="438" spans="1:6" x14ac:dyDescent="0.4">
      <c r="A438" s="7"/>
      <c r="B438" s="2"/>
      <c r="C438" s="2"/>
      <c r="E438" s="2"/>
      <c r="F438" s="3"/>
    </row>
    <row r="439" spans="1:6" x14ac:dyDescent="0.4">
      <c r="A439" s="7"/>
      <c r="B439" s="2"/>
      <c r="C439" s="2"/>
      <c r="E439" s="2"/>
      <c r="F439" s="3"/>
    </row>
    <row r="440" spans="1:6" x14ac:dyDescent="0.4">
      <c r="A440" s="7"/>
      <c r="B440" s="2"/>
      <c r="C440" s="2"/>
      <c r="E440" s="2"/>
      <c r="F440" s="3"/>
    </row>
    <row r="441" spans="1:6" x14ac:dyDescent="0.4">
      <c r="A441" s="7"/>
      <c r="B441" s="2"/>
      <c r="C441" s="2"/>
      <c r="E441" s="2"/>
      <c r="F441" s="3"/>
    </row>
    <row r="442" spans="1:6" x14ac:dyDescent="0.4">
      <c r="A442" s="7"/>
      <c r="B442" s="2"/>
      <c r="C442" s="2"/>
      <c r="E442" s="2"/>
      <c r="F442" s="3"/>
    </row>
    <row r="443" spans="1:6" x14ac:dyDescent="0.4">
      <c r="A443" s="7"/>
      <c r="B443" s="2"/>
      <c r="C443" s="2"/>
      <c r="E443" s="2"/>
      <c r="F443" s="3"/>
    </row>
    <row r="444" spans="1:6" x14ac:dyDescent="0.4">
      <c r="A444" s="7"/>
      <c r="B444" s="2"/>
      <c r="C444" s="2"/>
      <c r="E444" s="2"/>
      <c r="F444" s="3"/>
    </row>
    <row r="445" spans="1:6" x14ac:dyDescent="0.4">
      <c r="A445" s="7"/>
      <c r="B445" s="2"/>
      <c r="C445" s="2"/>
      <c r="E445" s="2"/>
      <c r="F445" s="3"/>
    </row>
    <row r="446" spans="1:6" x14ac:dyDescent="0.4">
      <c r="A446" s="7"/>
      <c r="B446" s="2"/>
      <c r="C446" s="2"/>
      <c r="E446" s="2"/>
      <c r="F446" s="3"/>
    </row>
    <row r="447" spans="1:6" x14ac:dyDescent="0.4">
      <c r="A447" s="7"/>
      <c r="B447" s="2"/>
      <c r="C447" s="2"/>
      <c r="E447" s="2"/>
      <c r="F447" s="3"/>
    </row>
    <row r="448" spans="1:6" x14ac:dyDescent="0.4">
      <c r="A448" s="7"/>
      <c r="B448" s="2"/>
      <c r="C448" s="2"/>
      <c r="E448" s="2"/>
      <c r="F448" s="3"/>
    </row>
    <row r="449" spans="1:6" x14ac:dyDescent="0.4">
      <c r="A449" s="7"/>
      <c r="B449" s="2"/>
      <c r="C449" s="2"/>
      <c r="E449" s="2"/>
      <c r="F449" s="3"/>
    </row>
    <row r="450" spans="1:6" x14ac:dyDescent="0.4">
      <c r="A450" s="7"/>
      <c r="B450" s="2"/>
      <c r="C450" s="2"/>
      <c r="E450" s="2"/>
      <c r="F450" s="3"/>
    </row>
    <row r="451" spans="1:6" x14ac:dyDescent="0.4">
      <c r="A451" s="7"/>
      <c r="B451" s="2"/>
      <c r="C451" s="2"/>
      <c r="E451" s="2"/>
      <c r="F451" s="3"/>
    </row>
    <row r="452" spans="1:6" x14ac:dyDescent="0.4">
      <c r="A452" s="7"/>
      <c r="B452" s="2"/>
      <c r="C452" s="2"/>
      <c r="E452" s="2"/>
      <c r="F452" s="3"/>
    </row>
    <row r="453" spans="1:6" x14ac:dyDescent="0.4">
      <c r="A453" s="7"/>
      <c r="B453" s="2"/>
      <c r="C453" s="2"/>
      <c r="E453" s="2"/>
      <c r="F453" s="3"/>
    </row>
    <row r="454" spans="1:6" x14ac:dyDescent="0.4">
      <c r="A454" s="7"/>
      <c r="B454" s="2"/>
      <c r="C454" s="2"/>
      <c r="E454" s="2"/>
      <c r="F454" s="3"/>
    </row>
    <row r="455" spans="1:6" x14ac:dyDescent="0.4">
      <c r="A455" s="7"/>
      <c r="B455" s="2"/>
      <c r="C455" s="2"/>
      <c r="E455" s="2"/>
      <c r="F455" s="3"/>
    </row>
    <row r="456" spans="1:6" x14ac:dyDescent="0.4">
      <c r="A456" s="7"/>
      <c r="B456" s="2"/>
      <c r="C456" s="2"/>
      <c r="E456" s="2"/>
      <c r="F456" s="3"/>
    </row>
    <row r="457" spans="1:6" x14ac:dyDescent="0.4">
      <c r="A457" s="7"/>
      <c r="B457" s="2"/>
      <c r="C457" s="2"/>
      <c r="E457" s="2"/>
      <c r="F457" s="3"/>
    </row>
    <row r="458" spans="1:6" x14ac:dyDescent="0.4">
      <c r="A458" s="7"/>
      <c r="B458" s="2"/>
      <c r="C458" s="2"/>
      <c r="E458" s="2"/>
      <c r="F458" s="3"/>
    </row>
    <row r="459" spans="1:6" x14ac:dyDescent="0.4">
      <c r="A459" s="7"/>
      <c r="B459" s="2"/>
      <c r="C459" s="2"/>
      <c r="E459" s="2"/>
      <c r="F459" s="3"/>
    </row>
    <row r="460" spans="1:6" x14ac:dyDescent="0.4">
      <c r="A460" s="7"/>
      <c r="B460" s="2"/>
      <c r="C460" s="2"/>
      <c r="E460" s="2"/>
      <c r="F460" s="3"/>
    </row>
    <row r="461" spans="1:6" x14ac:dyDescent="0.4">
      <c r="A461" s="7"/>
      <c r="B461" s="2"/>
      <c r="C461" s="2"/>
      <c r="E461" s="2"/>
      <c r="F461" s="3"/>
    </row>
    <row r="462" spans="1:6" x14ac:dyDescent="0.4">
      <c r="A462" s="7"/>
      <c r="B462" s="2"/>
      <c r="C462" s="2"/>
      <c r="E462" s="2"/>
      <c r="F462" s="3"/>
    </row>
    <row r="463" spans="1:6" x14ac:dyDescent="0.4">
      <c r="A463" s="7"/>
      <c r="B463" s="2"/>
      <c r="C463" s="2"/>
      <c r="E463" s="2"/>
      <c r="F463" s="3"/>
    </row>
    <row r="464" spans="1:6" x14ac:dyDescent="0.4">
      <c r="A464" s="7"/>
      <c r="B464" s="2"/>
      <c r="C464" s="2"/>
      <c r="E464" s="2"/>
      <c r="F464" s="3"/>
    </row>
    <row r="465" spans="1:1" x14ac:dyDescent="0.4">
      <c r="A465" s="7"/>
    </row>
    <row r="466" spans="1:1" x14ac:dyDescent="0.4">
      <c r="A466" s="7"/>
    </row>
    <row r="467" spans="1:1" x14ac:dyDescent="0.4">
      <c r="A467" s="7"/>
    </row>
    <row r="468" spans="1:1" x14ac:dyDescent="0.4">
      <c r="A468" s="7"/>
    </row>
    <row r="469" spans="1:1" x14ac:dyDescent="0.4">
      <c r="A469" s="7"/>
    </row>
  </sheetData>
  <mergeCells count="100">
    <mergeCell ref="E1:H1"/>
    <mergeCell ref="A3:C3"/>
    <mergeCell ref="A4:A43"/>
    <mergeCell ref="B4:B8"/>
    <mergeCell ref="D4:D8"/>
    <mergeCell ref="B9:B13"/>
    <mergeCell ref="D9:D13"/>
    <mergeCell ref="B24:B28"/>
    <mergeCell ref="D24:D28"/>
    <mergeCell ref="B34:B38"/>
    <mergeCell ref="D34:D38"/>
    <mergeCell ref="B29:B33"/>
    <mergeCell ref="G9:G13"/>
    <mergeCell ref="H9:H13"/>
    <mergeCell ref="E4:E8"/>
    <mergeCell ref="F4:F8"/>
    <mergeCell ref="G4:G8"/>
    <mergeCell ref="H4:H8"/>
    <mergeCell ref="E9:E13"/>
    <mergeCell ref="F9:F13"/>
    <mergeCell ref="G14:G18"/>
    <mergeCell ref="H14:H18"/>
    <mergeCell ref="B19:B23"/>
    <mergeCell ref="D19:D23"/>
    <mergeCell ref="B14:B18"/>
    <mergeCell ref="D14:D18"/>
    <mergeCell ref="G19:G23"/>
    <mergeCell ref="H19:H23"/>
    <mergeCell ref="E14:E18"/>
    <mergeCell ref="F14:F18"/>
    <mergeCell ref="E19:E23"/>
    <mergeCell ref="F19:F23"/>
    <mergeCell ref="E24:E28"/>
    <mergeCell ref="F24:F28"/>
    <mergeCell ref="G24:G28"/>
    <mergeCell ref="H24:H28"/>
    <mergeCell ref="D29:D33"/>
    <mergeCell ref="F29:F33"/>
    <mergeCell ref="G29:G33"/>
    <mergeCell ref="H29:H33"/>
    <mergeCell ref="E29:E33"/>
    <mergeCell ref="G34:G38"/>
    <mergeCell ref="H34:H38"/>
    <mergeCell ref="B39:B43"/>
    <mergeCell ref="D39:D43"/>
    <mergeCell ref="G39:G43"/>
    <mergeCell ref="H39:H43"/>
    <mergeCell ref="E34:E38"/>
    <mergeCell ref="F34:F38"/>
    <mergeCell ref="E39:E43"/>
    <mergeCell ref="F39:F43"/>
    <mergeCell ref="B44:B48"/>
    <mergeCell ref="D44:D48"/>
    <mergeCell ref="E44:E48"/>
    <mergeCell ref="F44:F48"/>
    <mergeCell ref="G44:G48"/>
    <mergeCell ref="H44:H48"/>
    <mergeCell ref="B49:B53"/>
    <mergeCell ref="D49:D53"/>
    <mergeCell ref="A44:A78"/>
    <mergeCell ref="G54:G58"/>
    <mergeCell ref="H54:H58"/>
    <mergeCell ref="E49:E53"/>
    <mergeCell ref="F49:F53"/>
    <mergeCell ref="G49:G53"/>
    <mergeCell ref="H49:H53"/>
    <mergeCell ref="F54:F58"/>
    <mergeCell ref="E54:E58"/>
    <mergeCell ref="B64:B68"/>
    <mergeCell ref="D64:D68"/>
    <mergeCell ref="B59:B63"/>
    <mergeCell ref="D59:D63"/>
    <mergeCell ref="G64:G68"/>
    <mergeCell ref="H64:H68"/>
    <mergeCell ref="G59:G63"/>
    <mergeCell ref="H59:H63"/>
    <mergeCell ref="A79:A89"/>
    <mergeCell ref="D79:D83"/>
    <mergeCell ref="E69:E73"/>
    <mergeCell ref="F69:F73"/>
    <mergeCell ref="B74:B78"/>
    <mergeCell ref="D74:D78"/>
    <mergeCell ref="B69:B73"/>
    <mergeCell ref="D69:D73"/>
    <mergeCell ref="G69:G73"/>
    <mergeCell ref="E79:E83"/>
    <mergeCell ref="F79:F83"/>
    <mergeCell ref="G79:G83"/>
    <mergeCell ref="B54:B58"/>
    <mergeCell ref="D54:D58"/>
    <mergeCell ref="E64:E68"/>
    <mergeCell ref="F64:F68"/>
    <mergeCell ref="E59:E63"/>
    <mergeCell ref="F59:F63"/>
    <mergeCell ref="H69:H73"/>
    <mergeCell ref="H79:H83"/>
    <mergeCell ref="E74:E78"/>
    <mergeCell ref="F74:F78"/>
    <mergeCell ref="G74:G78"/>
    <mergeCell ref="H74:H78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Restoration Score</vt:lpstr>
      <vt:lpstr>Seeding Score</vt:lpstr>
      <vt:lpstr>Conservation Score</vt:lpstr>
    </vt:vector>
  </TitlesOfParts>
  <Company>Elkhorn Slough Reserve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Grosholz, Ted</dc:creator>
  <cp:lastModifiedBy>Kerstin Wasson</cp:lastModifiedBy>
  <cp:lastPrinted>2015-04-06T18:04:59Z</cp:lastPrinted>
  <dcterms:created xsi:type="dcterms:W3CDTF">2008-04-08T21:43:00Z</dcterms:created>
  <dcterms:modified xsi:type="dcterms:W3CDTF">2015-06-23T17:48:30Z</dcterms:modified>
</cp:coreProperties>
</file>